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21级" sheetId="1" r:id="rId1"/>
  </sheets>
  <definedNames>
    <definedName name="_xlnm._FilterDatabase" localSheetId="0" hidden="1">'21级'!$A$2:$O$75</definedName>
    <definedName name="_xlnm.Print_Titles" localSheetId="0">'21级'!$2:$2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<sst xmlns="http://schemas.openxmlformats.org/spreadsheetml/2006/main" count="230" uniqueCount="165">
  <si>
    <t>备注：
1.公益时：根据《综测方案》，评选学年度公益时不少于30个，方可参评各类奖学金。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</si>
  <si>
    <t>序号</t>
  </si>
  <si>
    <t>学号</t>
  </si>
  <si>
    <t>裸绩</t>
  </si>
  <si>
    <t>裸绩排名</t>
  </si>
  <si>
    <t>裸绩排名比例</t>
  </si>
  <si>
    <t>公益时</t>
  </si>
  <si>
    <t>加分前推荐获奖等级</t>
  </si>
  <si>
    <t>加分上限</t>
  </si>
  <si>
    <t>德育加分</t>
  </si>
  <si>
    <t>最终加分</t>
  </si>
  <si>
    <t>综合测评成绩</t>
  </si>
  <si>
    <t>综绩排名</t>
  </si>
  <si>
    <t>综绩排名比例</t>
  </si>
  <si>
    <t>加分后推荐获奖等级</t>
  </si>
  <si>
    <t>最终推荐获奖等级</t>
  </si>
  <si>
    <t>23326069</t>
  </si>
  <si>
    <t>4.0936</t>
  </si>
  <si>
    <t>一等</t>
  </si>
  <si>
    <t>23326006</t>
  </si>
  <si>
    <t>3.7674</t>
  </si>
  <si>
    <t>二等</t>
  </si>
  <si>
    <t>23326032</t>
  </si>
  <si>
    <t>3.9944</t>
  </si>
  <si>
    <t>23326064</t>
  </si>
  <si>
    <t>3.911</t>
  </si>
  <si>
    <t>23326049</t>
  </si>
  <si>
    <t>3.861</t>
  </si>
  <si>
    <t>23326081</t>
  </si>
  <si>
    <t>3.8468</t>
  </si>
  <si>
    <t>23326008</t>
  </si>
  <si>
    <t>3.6359</t>
  </si>
  <si>
    <t>三等</t>
  </si>
  <si>
    <t>23326038</t>
  </si>
  <si>
    <t>3.9122</t>
  </si>
  <si>
    <t>23326014</t>
  </si>
  <si>
    <t>3.7</t>
  </si>
  <si>
    <t>23326053</t>
  </si>
  <si>
    <t>3.7683</t>
  </si>
  <si>
    <t>23326017</t>
  </si>
  <si>
    <t>3.7467</t>
  </si>
  <si>
    <t>23326071</t>
  </si>
  <si>
    <t>3.5689</t>
  </si>
  <si>
    <t>23326002</t>
  </si>
  <si>
    <t>3.9103</t>
  </si>
  <si>
    <t>23326007</t>
  </si>
  <si>
    <t>3.6919</t>
  </si>
  <si>
    <t>23326037</t>
  </si>
  <si>
    <t>3.4659</t>
  </si>
  <si>
    <t>23326054</t>
  </si>
  <si>
    <t>3.4805</t>
  </si>
  <si>
    <t>22315100</t>
  </si>
  <si>
    <t>3.6367</t>
  </si>
  <si>
    <t>23326059</t>
  </si>
  <si>
    <t>3.3422</t>
  </si>
  <si>
    <t>23326040</t>
  </si>
  <si>
    <t>3.4178</t>
  </si>
  <si>
    <t>23326039</t>
  </si>
  <si>
    <t>3.7256</t>
  </si>
  <si>
    <t>23326077</t>
  </si>
  <si>
    <t>3.2833</t>
  </si>
  <si>
    <t>23326030</t>
  </si>
  <si>
    <t>3.6244</t>
  </si>
  <si>
    <t>23326029</t>
  </si>
  <si>
    <t>3.5589</t>
  </si>
  <si>
    <t>23326013</t>
  </si>
  <si>
    <t>3.4044</t>
  </si>
  <si>
    <t>23326060</t>
  </si>
  <si>
    <t>3.48</t>
  </si>
  <si>
    <t>23326003</t>
  </si>
  <si>
    <t>3.4522</t>
  </si>
  <si>
    <t>23326033</t>
  </si>
  <si>
    <t>3.5694</t>
  </si>
  <si>
    <t>22341081</t>
  </si>
  <si>
    <t>3.591</t>
  </si>
  <si>
    <t>23326021</t>
  </si>
  <si>
    <t>3.5156</t>
  </si>
  <si>
    <t>23326041</t>
  </si>
  <si>
    <t>3.4203</t>
  </si>
  <si>
    <t>23326019</t>
  </si>
  <si>
    <t>3.3489</t>
  </si>
  <si>
    <t>23326072</t>
  </si>
  <si>
    <t>3.5686</t>
  </si>
  <si>
    <t>23326026</t>
  </si>
  <si>
    <t>3.3277</t>
  </si>
  <si>
    <t>23326024</t>
  </si>
  <si>
    <t>3.0769</t>
  </si>
  <si>
    <t>23326076</t>
  </si>
  <si>
    <t>3.4356</t>
  </si>
  <si>
    <t>23326055</t>
  </si>
  <si>
    <t>3.3289</t>
  </si>
  <si>
    <t>23326065</t>
  </si>
  <si>
    <t>3.2596</t>
  </si>
  <si>
    <t>23326082</t>
  </si>
  <si>
    <t>3.4947</t>
  </si>
  <si>
    <t>23326080</t>
  </si>
  <si>
    <t>3.4622</t>
  </si>
  <si>
    <t>23326022</t>
  </si>
  <si>
    <t>3.3756</t>
  </si>
  <si>
    <t>23326056</t>
  </si>
  <si>
    <t>3.3447</t>
  </si>
  <si>
    <t>23326035</t>
  </si>
  <si>
    <t>3.4146</t>
  </si>
  <si>
    <t>23326075</t>
  </si>
  <si>
    <t>3.34</t>
  </si>
  <si>
    <t>23326045</t>
  </si>
  <si>
    <t>3.3384</t>
  </si>
  <si>
    <t>23326042</t>
  </si>
  <si>
    <t>3.1085</t>
  </si>
  <si>
    <t>23326020</t>
  </si>
  <si>
    <t>3.1732</t>
  </si>
  <si>
    <t>23326074</t>
  </si>
  <si>
    <t>3.2919</t>
  </si>
  <si>
    <t>23326025</t>
  </si>
  <si>
    <t>3.261</t>
  </si>
  <si>
    <t>23326031</t>
  </si>
  <si>
    <t>3.0904</t>
  </si>
  <si>
    <t>23326036</t>
  </si>
  <si>
    <t>3.16</t>
  </si>
  <si>
    <t>23326068</t>
  </si>
  <si>
    <t>23326001</t>
  </si>
  <si>
    <t>3.12</t>
  </si>
  <si>
    <t>23326063</t>
  </si>
  <si>
    <t>3.0723</t>
  </si>
  <si>
    <t>23326010</t>
  </si>
  <si>
    <t>3.1605</t>
  </si>
  <si>
    <t>23326016</t>
  </si>
  <si>
    <t>3.1518</t>
  </si>
  <si>
    <t>23326058</t>
  </si>
  <si>
    <t>3.1317</t>
  </si>
  <si>
    <t>23326078</t>
  </si>
  <si>
    <t>3.1311</t>
  </si>
  <si>
    <t>23326028</t>
  </si>
  <si>
    <t>3.1073</t>
  </si>
  <si>
    <t>23326050</t>
  </si>
  <si>
    <t>3.0872</t>
  </si>
  <si>
    <t>23326044</t>
  </si>
  <si>
    <t>3.0856</t>
  </si>
  <si>
    <t>23326023</t>
  </si>
  <si>
    <t>3.0329</t>
  </si>
  <si>
    <t>23326052</t>
  </si>
  <si>
    <t>2.9791</t>
  </si>
  <si>
    <t>23326015</t>
  </si>
  <si>
    <t>2.9581</t>
  </si>
  <si>
    <t>23326070</t>
  </si>
  <si>
    <t>2.9021</t>
  </si>
  <si>
    <t>23326047</t>
  </si>
  <si>
    <t>2.878</t>
  </si>
  <si>
    <t>23326083</t>
  </si>
  <si>
    <t>2.8564</t>
  </si>
  <si>
    <t>23326009</t>
  </si>
  <si>
    <t>2.8337</t>
  </si>
  <si>
    <t>23326027</t>
  </si>
  <si>
    <t>2.5231</t>
  </si>
  <si>
    <t>23326079</t>
  </si>
  <si>
    <t>2.5222</t>
  </si>
  <si>
    <t>23326034</t>
  </si>
  <si>
    <t>2.5189</t>
  </si>
  <si>
    <t>23326012</t>
  </si>
  <si>
    <t>2.5067</t>
  </si>
  <si>
    <t>23326062</t>
  </si>
  <si>
    <t>2.5032</t>
  </si>
  <si>
    <t>23326018</t>
  </si>
  <si>
    <t>2.2221</t>
  </si>
  <si>
    <t>73/73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</si>
</sst>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\ ??/??"/>
    <numFmt numFmtId="178" formatCode="0.0000_ "/>
    <numFmt numFmtId="179" formatCode="0.000_ "/>
    <numFmt numFmtId="180" formatCode="0.00_ "/>
    <numFmt numFmtId="181" formatCode="0.0_ 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/>
    <xf numFmtId="49" fontId="2" fillId="0" borderId="1" xfId="3" applyNumberFormat="1" applyFont="1" applyBorder="1" applyAlignment="1">
      <alignment horizontal="center"/>
    </xf>
    <xf numFmtId="10" fontId="2" fillId="0" borderId="1" xfId="3" applyNumberFormat="1" applyFont="1" applyBorder="1" applyAlignment="1">
      <alignment horizontal="right"/>
    </xf>
    <xf numFmtId="177" fontId="2" fillId="0" borderId="1" xfId="3" applyNumberFormat="1" applyFont="1" applyBorder="1" applyAlignment="1"/>
    <xf numFmtId="10" fontId="2" fillId="0" borderId="1" xfId="3" applyNumberFormat="1" applyFont="1" applyBorder="1" applyAlignment="1"/>
    <xf numFmtId="0" fontId="2" fillId="0" borderId="1" xfId="0" applyFont="1" applyBorder="1" applyAlignment="1">
      <alignment horizontal="center"/>
    </xf>
    <xf numFmtId="178" fontId="2" fillId="0" borderId="1" xfId="0" applyNumberFormat="1" applyFont="1" applyBorder="1"/>
    <xf numFmtId="0" fontId="3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right"/>
    </xf>
    <xf numFmtId="179" fontId="2" fillId="0" borderId="1" xfId="0" applyNumberFormat="1" applyFont="1" applyBorder="1" applyAlignment="1"/>
    <xf numFmtId="177" fontId="2" fillId="0" borderId="1" xfId="0" applyNumberFormat="1" applyFont="1" applyBorder="1"/>
    <xf numFmtId="10" fontId="2" fillId="0" borderId="1" xfId="0" applyNumberFormat="1" applyFont="1" applyBorder="1"/>
    <xf numFmtId="179" fontId="3" fillId="0" borderId="1" xfId="0" applyNumberFormat="1" applyFont="1" applyBorder="1" applyAlignment="1">
      <alignment horizontal="right"/>
    </xf>
    <xf numFmtId="178" fontId="2" fillId="0" borderId="1" xfId="0" applyNumberFormat="1" applyFont="1" applyBorder="1" applyAlignment="1"/>
    <xf numFmtId="179" fontId="3" fillId="0" borderId="1" xfId="0" applyNumberFormat="1" applyFont="1" applyBorder="1" applyAlignment="1"/>
    <xf numFmtId="180" fontId="3" fillId="0" borderId="1" xfId="0" applyNumberFormat="1" applyFont="1" applyBorder="1" applyAlignment="1">
      <alignment horizontal="right"/>
    </xf>
    <xf numFmtId="180" fontId="3" fillId="0" borderId="1" xfId="0" applyNumberFormat="1" applyFont="1" applyBorder="1" applyAlignment="1"/>
    <xf numFmtId="0" fontId="0" fillId="0" borderId="0" xfId="0" applyBorder="1" applyAlignment="1">
      <alignment horizontal="center"/>
    </xf>
    <xf numFmtId="180" fontId="2" fillId="0" borderId="1" xfId="0" applyNumberFormat="1" applyFont="1" applyBorder="1" applyAlignment="1">
      <alignment horizontal="right"/>
    </xf>
    <xf numFmtId="180" fontId="2" fillId="0" borderId="1" xfId="0" applyNumberFormat="1" applyFont="1" applyBorder="1" applyAlignment="1"/>
    <xf numFmtId="181" fontId="0" fillId="0" borderId="0" xfId="0" applyNumberFormat="1"/>
    <xf numFmtId="49" fontId="2" fillId="0" borderId="1" xfId="3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2" fillId="0" borderId="1" xfId="0" applyNumberFormat="1" applyFont="1" applyBorder="1" applyAlignment="1">
      <alignment horizontal="right"/>
    </xf>
    <xf numFmtId="9" fontId="2" fillId="0" borderId="1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"/>
  <sheetViews>
    <sheetView tabSelected="1" zoomScale="85" zoomScaleNormal="85" topLeftCell="A43" workbookViewId="0">
      <pane xSplit="2" topLeftCell="C1" activePane="topRight" state="frozen"/>
      <selection/>
      <selection pane="topRight" activeCell="J11" sqref="J11"/>
    </sheetView>
  </sheetViews>
  <sheetFormatPr defaultColWidth="9" defaultRowHeight="14.25"/>
  <cols>
    <col min="2" max="2" width="10.1083333333333" customWidth="1"/>
    <col min="4" max="4" width="9.41666666666667"/>
    <col min="5" max="5" width="14.8583333333333" style="1" customWidth="1"/>
    <col min="7" max="7" width="20.7333333333333" customWidth="1"/>
    <col min="11" max="11" width="12.1083333333333" customWidth="1"/>
    <col min="12" max="12" width="9.41666666666667"/>
    <col min="13" max="13" width="9.10833333333333" style="1"/>
    <col min="14" max="14" width="20.2166666666667" style="2" customWidth="1"/>
    <col min="15" max="15" width="17.3333333333333" style="2" customWidth="1"/>
  </cols>
  <sheetData>
    <row r="1" ht="114.05" customHeight="1" spans="4:14"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11" t="s">
        <v>14</v>
      </c>
      <c r="O2" s="11" t="s">
        <v>15</v>
      </c>
    </row>
    <row r="3" spans="1:15">
      <c r="A3" s="4">
        <v>1</v>
      </c>
      <c r="B3" s="7" t="s">
        <v>16</v>
      </c>
      <c r="C3" s="8" t="s">
        <v>17</v>
      </c>
      <c r="D3" s="9">
        <v>0.0136986301369863</v>
      </c>
      <c r="E3" s="10">
        <f>D3</f>
        <v>0.0136986301369863</v>
      </c>
      <c r="F3" s="4">
        <v>113</v>
      </c>
      <c r="G3" s="11" t="s">
        <v>18</v>
      </c>
      <c r="H3" s="12">
        <v>0.6</v>
      </c>
      <c r="I3" s="14">
        <v>0.37</v>
      </c>
      <c r="J3" s="15">
        <v>0.37</v>
      </c>
      <c r="K3" s="4">
        <f>C3+J3</f>
        <v>4.4636</v>
      </c>
      <c r="L3" s="16">
        <v>0.0136986301369863</v>
      </c>
      <c r="M3" s="17">
        <f>L3</f>
        <v>0.0136986301369863</v>
      </c>
      <c r="N3" s="11" t="s">
        <v>18</v>
      </c>
      <c r="O3" s="11" t="s">
        <v>18</v>
      </c>
    </row>
    <row r="4" spans="1:15">
      <c r="A4" s="4">
        <v>2</v>
      </c>
      <c r="B4" s="7" t="s">
        <v>19</v>
      </c>
      <c r="C4" s="8" t="s">
        <v>20</v>
      </c>
      <c r="D4" s="9">
        <v>0.123287671232877</v>
      </c>
      <c r="E4" s="10">
        <f>D4</f>
        <v>0.123287671232877</v>
      </c>
      <c r="F4" s="4">
        <v>153</v>
      </c>
      <c r="G4" s="13" t="s">
        <v>21</v>
      </c>
      <c r="H4" s="12">
        <f>C4*0.15</f>
        <v>0.56511</v>
      </c>
      <c r="I4" s="18">
        <v>0.6</v>
      </c>
      <c r="J4" s="19">
        <v>0.5651</v>
      </c>
      <c r="K4" s="4">
        <f>C4+J4</f>
        <v>4.3325</v>
      </c>
      <c r="L4" s="16">
        <v>0.0273972602739726</v>
      </c>
      <c r="M4" s="17">
        <f>L4</f>
        <v>0.0273972602739726</v>
      </c>
      <c r="N4" s="11" t="s">
        <v>18</v>
      </c>
      <c r="O4" s="11" t="s">
        <v>18</v>
      </c>
    </row>
    <row r="5" spans="1:15">
      <c r="A5" s="4">
        <v>3</v>
      </c>
      <c r="B5" s="7" t="s">
        <v>22</v>
      </c>
      <c r="C5" s="8" t="s">
        <v>23</v>
      </c>
      <c r="D5" s="9">
        <v>0.0273972602739726</v>
      </c>
      <c r="E5" s="10">
        <f>D5</f>
        <v>0.0273972602739726</v>
      </c>
      <c r="F5" s="4">
        <v>151</v>
      </c>
      <c r="G5" s="11" t="s">
        <v>18</v>
      </c>
      <c r="H5" s="12">
        <f>C5*0.15</f>
        <v>0.59916</v>
      </c>
      <c r="I5" s="14">
        <v>0.335</v>
      </c>
      <c r="J5" s="15">
        <v>0.335</v>
      </c>
      <c r="K5" s="4">
        <f>C5+J5</f>
        <v>4.3294</v>
      </c>
      <c r="L5" s="16">
        <v>0.0410958904109589</v>
      </c>
      <c r="M5" s="17">
        <f>L5</f>
        <v>0.0410958904109589</v>
      </c>
      <c r="N5" s="11" t="s">
        <v>18</v>
      </c>
      <c r="O5" s="11" t="s">
        <v>18</v>
      </c>
    </row>
    <row r="6" spans="1:15">
      <c r="A6" s="4">
        <v>4</v>
      </c>
      <c r="B6" s="7" t="s">
        <v>24</v>
      </c>
      <c r="C6" s="8" t="s">
        <v>25</v>
      </c>
      <c r="D6" s="9">
        <v>0.0547945205479452</v>
      </c>
      <c r="E6" s="10">
        <f>D6</f>
        <v>0.0547945205479452</v>
      </c>
      <c r="F6" s="4">
        <v>113</v>
      </c>
      <c r="G6" s="11" t="s">
        <v>18</v>
      </c>
      <c r="H6" s="12">
        <f>C6*0.15</f>
        <v>0.58665</v>
      </c>
      <c r="I6" s="14">
        <v>0.305</v>
      </c>
      <c r="J6" s="15">
        <v>0.305</v>
      </c>
      <c r="K6" s="4">
        <f>C6+J6</f>
        <v>4.216</v>
      </c>
      <c r="L6" s="16">
        <v>0.0547945205479452</v>
      </c>
      <c r="M6" s="17">
        <f>L6</f>
        <v>0.0547945205479452</v>
      </c>
      <c r="N6" s="11" t="s">
        <v>18</v>
      </c>
      <c r="O6" s="11" t="s">
        <v>18</v>
      </c>
    </row>
    <row r="7" spans="1:15">
      <c r="A7" s="4">
        <v>5</v>
      </c>
      <c r="B7" s="7" t="s">
        <v>26</v>
      </c>
      <c r="C7" s="8" t="s">
        <v>27</v>
      </c>
      <c r="D7" s="9">
        <v>0.0821917808219178</v>
      </c>
      <c r="E7" s="10">
        <f>D7</f>
        <v>0.0821917808219178</v>
      </c>
      <c r="F7" s="4">
        <v>60</v>
      </c>
      <c r="G7" s="13" t="s">
        <v>21</v>
      </c>
      <c r="H7" s="12">
        <f>C7*0.15</f>
        <v>0.57915</v>
      </c>
      <c r="I7" s="14">
        <v>0.305</v>
      </c>
      <c r="J7" s="15">
        <v>0.305</v>
      </c>
      <c r="K7" s="4">
        <f>C7+J7</f>
        <v>4.166</v>
      </c>
      <c r="L7" s="16">
        <v>0.0684931506849315</v>
      </c>
      <c r="M7" s="17">
        <f>L7</f>
        <v>0.0684931506849315</v>
      </c>
      <c r="N7" s="11" t="s">
        <v>21</v>
      </c>
      <c r="O7" s="11" t="s">
        <v>21</v>
      </c>
    </row>
    <row r="8" spans="1:15">
      <c r="A8" s="4">
        <v>6</v>
      </c>
      <c r="B8" s="7" t="s">
        <v>28</v>
      </c>
      <c r="C8" s="8" t="s">
        <v>29</v>
      </c>
      <c r="D8" s="9">
        <v>0.0958904109589041</v>
      </c>
      <c r="E8" s="10">
        <f>D8</f>
        <v>0.0958904109589041</v>
      </c>
      <c r="F8" s="4">
        <v>105.67</v>
      </c>
      <c r="G8" s="13" t="s">
        <v>21</v>
      </c>
      <c r="H8" s="12">
        <f>C8*0.15</f>
        <v>0.57702</v>
      </c>
      <c r="I8" s="14">
        <v>0.28</v>
      </c>
      <c r="J8" s="15">
        <v>0.28</v>
      </c>
      <c r="K8" s="4">
        <f>C8+J8</f>
        <v>4.1268</v>
      </c>
      <c r="L8" s="16">
        <v>0.0821917808219178</v>
      </c>
      <c r="M8" s="17">
        <f>L8</f>
        <v>0.0821917808219178</v>
      </c>
      <c r="N8" s="11" t="s">
        <v>21</v>
      </c>
      <c r="O8" s="11" t="s">
        <v>21</v>
      </c>
    </row>
    <row r="9" spans="1:15">
      <c r="A9" s="4">
        <v>7</v>
      </c>
      <c r="B9" s="7" t="s">
        <v>30</v>
      </c>
      <c r="C9" s="8" t="s">
        <v>31</v>
      </c>
      <c r="D9" s="9">
        <v>0.205479452054795</v>
      </c>
      <c r="E9" s="10">
        <f>D9</f>
        <v>0.205479452054795</v>
      </c>
      <c r="F9" s="4">
        <v>142.37</v>
      </c>
      <c r="G9" s="13" t="s">
        <v>32</v>
      </c>
      <c r="H9" s="12">
        <f>C9*0.15</f>
        <v>0.545385</v>
      </c>
      <c r="I9" s="18">
        <v>0.4</v>
      </c>
      <c r="J9" s="20">
        <v>0.4</v>
      </c>
      <c r="K9" s="4">
        <f>C9+J9</f>
        <v>4.0359</v>
      </c>
      <c r="L9" s="16">
        <v>0.0958904109589041</v>
      </c>
      <c r="M9" s="17">
        <f>L9</f>
        <v>0.0958904109589041</v>
      </c>
      <c r="N9" s="11" t="s">
        <v>21</v>
      </c>
      <c r="O9" s="11" t="s">
        <v>21</v>
      </c>
    </row>
    <row r="10" spans="1:15">
      <c r="A10" s="4">
        <v>8</v>
      </c>
      <c r="B10" s="7" t="s">
        <v>33</v>
      </c>
      <c r="C10" s="8" t="s">
        <v>34</v>
      </c>
      <c r="D10" s="9">
        <v>0.0410958904109589</v>
      </c>
      <c r="E10" s="10">
        <f>D10</f>
        <v>0.0410958904109589</v>
      </c>
      <c r="F10" s="4">
        <v>73.27</v>
      </c>
      <c r="G10" s="11" t="s">
        <v>18</v>
      </c>
      <c r="H10" s="12">
        <f>C10*0.15</f>
        <v>0.58683</v>
      </c>
      <c r="I10" s="14">
        <v>0.08</v>
      </c>
      <c r="J10" s="15">
        <v>0.08</v>
      </c>
      <c r="K10" s="4">
        <f>C10+J10</f>
        <v>3.9922</v>
      </c>
      <c r="L10" s="16">
        <v>0.10958904109589</v>
      </c>
      <c r="M10" s="17">
        <f>L10</f>
        <v>0.10958904109589</v>
      </c>
      <c r="N10" s="11" t="s">
        <v>21</v>
      </c>
      <c r="O10" s="11" t="s">
        <v>21</v>
      </c>
    </row>
    <row r="11" spans="1:17">
      <c r="A11" s="4">
        <v>9</v>
      </c>
      <c r="B11" s="7" t="s">
        <v>35</v>
      </c>
      <c r="C11" s="8" t="s">
        <v>36</v>
      </c>
      <c r="D11" s="9">
        <v>0.164383561643836</v>
      </c>
      <c r="E11" s="10">
        <f>D11</f>
        <v>0.164383561643836</v>
      </c>
      <c r="F11" s="4">
        <v>90</v>
      </c>
      <c r="G11" s="13" t="s">
        <v>32</v>
      </c>
      <c r="H11" s="12">
        <f>C11*0.15</f>
        <v>0.555</v>
      </c>
      <c r="I11" s="18">
        <v>0.28</v>
      </c>
      <c r="J11" s="20">
        <v>0.28</v>
      </c>
      <c r="K11" s="4">
        <f>C11+J11</f>
        <v>3.98</v>
      </c>
      <c r="L11" s="16">
        <v>0.123287671232877</v>
      </c>
      <c r="M11" s="17">
        <f>L11</f>
        <v>0.123287671232877</v>
      </c>
      <c r="N11" s="11" t="s">
        <v>21</v>
      </c>
      <c r="O11" s="11" t="s">
        <v>21</v>
      </c>
      <c r="Q11" s="26"/>
    </row>
    <row r="12" spans="1:15">
      <c r="A12" s="4">
        <v>10</v>
      </c>
      <c r="B12" s="7" t="s">
        <v>37</v>
      </c>
      <c r="C12" s="8" t="s">
        <v>38</v>
      </c>
      <c r="D12" s="9">
        <v>0.10958904109589</v>
      </c>
      <c r="E12" s="10">
        <f>D12</f>
        <v>0.10958904109589</v>
      </c>
      <c r="F12" s="4">
        <v>166</v>
      </c>
      <c r="G12" s="13" t="s">
        <v>21</v>
      </c>
      <c r="H12" s="12">
        <f>C12*0.15</f>
        <v>0.565245</v>
      </c>
      <c r="I12" s="14">
        <v>0.185</v>
      </c>
      <c r="J12" s="15">
        <v>0.185</v>
      </c>
      <c r="K12" s="4">
        <f>C12+J12</f>
        <v>3.9533</v>
      </c>
      <c r="L12" s="16">
        <v>0.136986301369863</v>
      </c>
      <c r="M12" s="17">
        <f>L12</f>
        <v>0.136986301369863</v>
      </c>
      <c r="N12" s="11" t="s">
        <v>21</v>
      </c>
      <c r="O12" s="11" t="s">
        <v>21</v>
      </c>
    </row>
    <row r="13" spans="1:15">
      <c r="A13" s="4">
        <v>11</v>
      </c>
      <c r="B13" s="7" t="s">
        <v>39</v>
      </c>
      <c r="C13" s="8" t="s">
        <v>40</v>
      </c>
      <c r="D13" s="9">
        <v>0.136986301369863</v>
      </c>
      <c r="E13" s="10">
        <f>D13</f>
        <v>0.136986301369863</v>
      </c>
      <c r="F13" s="4">
        <v>67</v>
      </c>
      <c r="G13" s="13" t="s">
        <v>21</v>
      </c>
      <c r="H13" s="12">
        <f>C13*0.15</f>
        <v>0.562005</v>
      </c>
      <c r="I13" s="18">
        <v>0.2</v>
      </c>
      <c r="J13" s="20">
        <v>0.2</v>
      </c>
      <c r="K13" s="4">
        <f>C13+J13</f>
        <v>3.9467</v>
      </c>
      <c r="L13" s="16">
        <v>0.150684931506849</v>
      </c>
      <c r="M13" s="17">
        <f>L13</f>
        <v>0.150684931506849</v>
      </c>
      <c r="N13" s="11" t="s">
        <v>21</v>
      </c>
      <c r="O13" s="11" t="s">
        <v>21</v>
      </c>
    </row>
    <row r="14" spans="1:15">
      <c r="A14" s="4">
        <v>12</v>
      </c>
      <c r="B14" s="7" t="s">
        <v>41</v>
      </c>
      <c r="C14" s="8" t="s">
        <v>42</v>
      </c>
      <c r="D14" s="9">
        <v>0.26027397260274</v>
      </c>
      <c r="E14" s="10">
        <f>D14</f>
        <v>0.26027397260274</v>
      </c>
      <c r="F14" s="4">
        <v>79</v>
      </c>
      <c r="G14" s="13" t="s">
        <v>32</v>
      </c>
      <c r="H14" s="12">
        <f>C14*0.15</f>
        <v>0.535335</v>
      </c>
      <c r="I14" s="14">
        <v>0.375</v>
      </c>
      <c r="J14" s="15">
        <v>0.375</v>
      </c>
      <c r="K14" s="4">
        <f>C14+J14</f>
        <v>3.9439</v>
      </c>
      <c r="L14" s="16">
        <v>0.164383561643836</v>
      </c>
      <c r="M14" s="17">
        <f>L14</f>
        <v>0.164383561643836</v>
      </c>
      <c r="N14" s="11" t="s">
        <v>32</v>
      </c>
      <c r="O14" s="11" t="s">
        <v>32</v>
      </c>
    </row>
    <row r="15" spans="1:15">
      <c r="A15" s="4">
        <v>13</v>
      </c>
      <c r="B15" s="7" t="s">
        <v>43</v>
      </c>
      <c r="C15" s="8" t="s">
        <v>44</v>
      </c>
      <c r="D15" s="9">
        <v>0.0684931506849315</v>
      </c>
      <c r="E15" s="10">
        <f>D15</f>
        <v>0.0684931506849315</v>
      </c>
      <c r="F15" s="4"/>
      <c r="G15" s="13" t="s">
        <v>21</v>
      </c>
      <c r="H15" s="12">
        <f>C15*0.15</f>
        <v>0.586545</v>
      </c>
      <c r="I15" s="21"/>
      <c r="J15" s="22"/>
      <c r="K15" s="4">
        <f>C15+J15</f>
        <v>3.9103</v>
      </c>
      <c r="L15" s="16">
        <v>0.178082191780822</v>
      </c>
      <c r="M15" s="17">
        <f>L15</f>
        <v>0.178082191780822</v>
      </c>
      <c r="N15" s="23"/>
      <c r="O15" s="11"/>
    </row>
    <row r="16" spans="1:15">
      <c r="A16" s="4">
        <v>14</v>
      </c>
      <c r="B16" s="7" t="s">
        <v>45</v>
      </c>
      <c r="C16" s="8" t="s">
        <v>46</v>
      </c>
      <c r="D16" s="9">
        <v>0.178082191780822</v>
      </c>
      <c r="E16" s="10">
        <f>D16</f>
        <v>0.178082191780822</v>
      </c>
      <c r="F16" s="4">
        <v>68</v>
      </c>
      <c r="G16" s="13" t="s">
        <v>32</v>
      </c>
      <c r="H16" s="12">
        <f>C16*0.15</f>
        <v>0.553785</v>
      </c>
      <c r="I16" s="18">
        <v>0.2</v>
      </c>
      <c r="J16" s="20">
        <v>0.2</v>
      </c>
      <c r="K16" s="4">
        <f>C16+J16</f>
        <v>3.8919</v>
      </c>
      <c r="L16" s="16">
        <v>0.191780821917808</v>
      </c>
      <c r="M16" s="17">
        <f>L16</f>
        <v>0.191780821917808</v>
      </c>
      <c r="N16" s="11" t="s">
        <v>32</v>
      </c>
      <c r="O16" s="11" t="s">
        <v>32</v>
      </c>
    </row>
    <row r="17" spans="1:15">
      <c r="A17" s="4">
        <v>15</v>
      </c>
      <c r="B17" s="7" t="s">
        <v>47</v>
      </c>
      <c r="C17" s="8" t="s">
        <v>48</v>
      </c>
      <c r="D17" s="9">
        <v>0.356164383561644</v>
      </c>
      <c r="E17" s="10">
        <f>D17</f>
        <v>0.356164383561644</v>
      </c>
      <c r="F17" s="4">
        <v>67</v>
      </c>
      <c r="G17" s="11"/>
      <c r="H17" s="12">
        <f>C17*0.15</f>
        <v>0.519885</v>
      </c>
      <c r="I17" s="14">
        <v>0.39</v>
      </c>
      <c r="J17" s="15">
        <v>0.39</v>
      </c>
      <c r="K17" s="4">
        <f>C17+J17</f>
        <v>3.8559</v>
      </c>
      <c r="L17" s="16">
        <v>0.205479452054795</v>
      </c>
      <c r="M17" s="17">
        <f>L17</f>
        <v>0.205479452054795</v>
      </c>
      <c r="N17" s="11" t="s">
        <v>32</v>
      </c>
      <c r="O17" s="11" t="s">
        <v>32</v>
      </c>
    </row>
    <row r="18" spans="1:15">
      <c r="A18" s="4">
        <v>16</v>
      </c>
      <c r="B18" s="7" t="s">
        <v>49</v>
      </c>
      <c r="C18" s="8" t="s">
        <v>50</v>
      </c>
      <c r="D18" s="9">
        <v>0.328767123287671</v>
      </c>
      <c r="E18" s="10">
        <f>D18</f>
        <v>0.328767123287671</v>
      </c>
      <c r="F18" s="4">
        <v>63</v>
      </c>
      <c r="G18" s="11"/>
      <c r="H18" s="12">
        <f>C18*0.15</f>
        <v>0.522075</v>
      </c>
      <c r="I18" s="14">
        <v>0.375</v>
      </c>
      <c r="J18" s="15">
        <v>0.375</v>
      </c>
      <c r="K18" s="4">
        <f>C18+J18</f>
        <v>3.8555</v>
      </c>
      <c r="L18" s="16">
        <v>0.219178082191781</v>
      </c>
      <c r="M18" s="17">
        <f>L18</f>
        <v>0.219178082191781</v>
      </c>
      <c r="N18" s="11" t="s">
        <v>32</v>
      </c>
      <c r="O18" s="11" t="s">
        <v>32</v>
      </c>
    </row>
    <row r="19" spans="1:15">
      <c r="A19" s="4">
        <v>17</v>
      </c>
      <c r="B19" s="7" t="s">
        <v>51</v>
      </c>
      <c r="C19" s="8" t="s">
        <v>52</v>
      </c>
      <c r="D19" s="9">
        <v>0.191780821917808</v>
      </c>
      <c r="E19" s="10">
        <f>D19</f>
        <v>0.191780821917808</v>
      </c>
      <c r="F19" s="4">
        <v>32.2</v>
      </c>
      <c r="G19" s="13" t="s">
        <v>32</v>
      </c>
      <c r="H19" s="12">
        <f>C19*0.15</f>
        <v>0.545505</v>
      </c>
      <c r="I19" s="14">
        <v>0.21</v>
      </c>
      <c r="J19" s="15">
        <v>0.21</v>
      </c>
      <c r="K19" s="4">
        <f>C19+J19</f>
        <v>3.8467</v>
      </c>
      <c r="L19" s="16">
        <v>0.232876712328767</v>
      </c>
      <c r="M19" s="17">
        <f>L19</f>
        <v>0.232876712328767</v>
      </c>
      <c r="N19" s="11" t="s">
        <v>32</v>
      </c>
      <c r="O19" s="11" t="s">
        <v>32</v>
      </c>
    </row>
    <row r="20" spans="1:15">
      <c r="A20" s="4">
        <v>18</v>
      </c>
      <c r="B20" s="7" t="s">
        <v>53</v>
      </c>
      <c r="C20" s="8" t="s">
        <v>54</v>
      </c>
      <c r="D20" s="9">
        <v>0.506849315068493</v>
      </c>
      <c r="E20" s="10">
        <f>D20</f>
        <v>0.506849315068493</v>
      </c>
      <c r="F20" s="4">
        <v>124</v>
      </c>
      <c r="G20" s="11"/>
      <c r="H20" s="12">
        <f>C20*0.15</f>
        <v>0.50133</v>
      </c>
      <c r="I20" s="14">
        <v>0.6</v>
      </c>
      <c r="J20" s="19">
        <v>0.5013</v>
      </c>
      <c r="K20" s="4">
        <f>C20+J20</f>
        <v>3.8435</v>
      </c>
      <c r="L20" s="16">
        <v>0.246575342465753</v>
      </c>
      <c r="M20" s="17">
        <f>L20</f>
        <v>0.246575342465753</v>
      </c>
      <c r="N20" s="11" t="s">
        <v>32</v>
      </c>
      <c r="O20" s="11" t="s">
        <v>32</v>
      </c>
    </row>
    <row r="21" spans="1:15">
      <c r="A21" s="4">
        <v>19</v>
      </c>
      <c r="B21" s="7" t="s">
        <v>55</v>
      </c>
      <c r="C21" s="8" t="s">
        <v>56</v>
      </c>
      <c r="D21" s="9">
        <v>0.424657534246575</v>
      </c>
      <c r="E21" s="10">
        <f>D21</f>
        <v>0.424657534246575</v>
      </c>
      <c r="F21" s="4">
        <v>154.38</v>
      </c>
      <c r="G21" s="13"/>
      <c r="H21" s="12">
        <f>C21*0.15</f>
        <v>0.51267</v>
      </c>
      <c r="I21" s="14">
        <v>0.38</v>
      </c>
      <c r="J21" s="15">
        <v>0.38</v>
      </c>
      <c r="K21" s="4">
        <f>C21+J21</f>
        <v>3.7978</v>
      </c>
      <c r="L21" s="16">
        <v>0.26027397260274</v>
      </c>
      <c r="M21" s="17">
        <f>L21</f>
        <v>0.26027397260274</v>
      </c>
      <c r="N21" s="11" t="s">
        <v>32</v>
      </c>
      <c r="O21" s="11" t="s">
        <v>32</v>
      </c>
    </row>
    <row r="22" spans="1:15">
      <c r="A22" s="4">
        <v>20</v>
      </c>
      <c r="B22" s="7" t="s">
        <v>57</v>
      </c>
      <c r="C22" s="8" t="s">
        <v>58</v>
      </c>
      <c r="D22" s="9">
        <v>0.150684931506849</v>
      </c>
      <c r="E22" s="10">
        <f>D22</f>
        <v>0.150684931506849</v>
      </c>
      <c r="F22" s="4">
        <v>39</v>
      </c>
      <c r="G22" s="13" t="s">
        <v>21</v>
      </c>
      <c r="H22" s="12">
        <f>C22*0.15</f>
        <v>0.55884</v>
      </c>
      <c r="I22" s="14">
        <v>0.06</v>
      </c>
      <c r="J22" s="15">
        <v>0.06</v>
      </c>
      <c r="K22" s="4">
        <f>C22+J22</f>
        <v>3.7856</v>
      </c>
      <c r="L22" s="16">
        <v>0.273972602739726</v>
      </c>
      <c r="M22" s="17">
        <f>L22</f>
        <v>0.273972602739726</v>
      </c>
      <c r="N22" s="11" t="s">
        <v>32</v>
      </c>
      <c r="O22" s="11" t="s">
        <v>32</v>
      </c>
    </row>
    <row r="23" spans="1:15">
      <c r="A23" s="4">
        <v>21</v>
      </c>
      <c r="B23" s="7" t="s">
        <v>59</v>
      </c>
      <c r="C23" s="8" t="s">
        <v>60</v>
      </c>
      <c r="D23" s="9">
        <v>0.589041095890411</v>
      </c>
      <c r="E23" s="10">
        <f>D23</f>
        <v>0.589041095890411</v>
      </c>
      <c r="F23" s="4">
        <v>345.45</v>
      </c>
      <c r="G23" s="11"/>
      <c r="H23" s="12">
        <f>C23*0.15</f>
        <v>0.492495</v>
      </c>
      <c r="I23" s="14">
        <v>0.6</v>
      </c>
      <c r="J23" s="19">
        <v>0.4925</v>
      </c>
      <c r="K23" s="4">
        <f>C23+J23</f>
        <v>3.7758</v>
      </c>
      <c r="L23" s="16">
        <v>0.287671232876712</v>
      </c>
      <c r="M23" s="17">
        <f>L23</f>
        <v>0.287671232876712</v>
      </c>
      <c r="N23" s="11" t="s">
        <v>32</v>
      </c>
      <c r="O23" s="11" t="s">
        <v>32</v>
      </c>
    </row>
    <row r="24" spans="1:15">
      <c r="A24" s="4">
        <v>22</v>
      </c>
      <c r="B24" s="7" t="s">
        <v>61</v>
      </c>
      <c r="C24" s="8" t="s">
        <v>62</v>
      </c>
      <c r="D24" s="9">
        <v>0.219178082191781</v>
      </c>
      <c r="E24" s="10">
        <f>D24</f>
        <v>0.219178082191781</v>
      </c>
      <c r="F24" s="4">
        <v>439.7</v>
      </c>
      <c r="G24" s="13" t="s">
        <v>32</v>
      </c>
      <c r="H24" s="12">
        <f>C24*0.15</f>
        <v>0.54366</v>
      </c>
      <c r="I24" s="14">
        <v>0.12</v>
      </c>
      <c r="J24" s="15">
        <v>0.12</v>
      </c>
      <c r="K24" s="4">
        <f>C24+J24</f>
        <v>3.7444</v>
      </c>
      <c r="L24" s="16">
        <v>0.301369863013699</v>
      </c>
      <c r="M24" s="17">
        <f>L24</f>
        <v>0.301369863013699</v>
      </c>
      <c r="N24" s="11" t="s">
        <v>32</v>
      </c>
      <c r="O24" s="11" t="s">
        <v>32</v>
      </c>
    </row>
    <row r="25" spans="1:15">
      <c r="A25" s="4">
        <v>23</v>
      </c>
      <c r="B25" s="7" t="s">
        <v>63</v>
      </c>
      <c r="C25" s="8" t="s">
        <v>64</v>
      </c>
      <c r="D25" s="9">
        <v>0.287671232876712</v>
      </c>
      <c r="E25" s="10">
        <f>D25</f>
        <v>0.287671232876712</v>
      </c>
      <c r="F25" s="4">
        <v>64</v>
      </c>
      <c r="G25" s="13" t="s">
        <v>32</v>
      </c>
      <c r="H25" s="12">
        <f>C25*0.15</f>
        <v>0.533835</v>
      </c>
      <c r="I25" s="14">
        <v>0.185</v>
      </c>
      <c r="J25" s="15">
        <v>0.185</v>
      </c>
      <c r="K25" s="4">
        <f>C25+J25</f>
        <v>3.7439</v>
      </c>
      <c r="L25" s="16">
        <v>0.315068493150685</v>
      </c>
      <c r="M25" s="17">
        <f>L25</f>
        <v>0.315068493150685</v>
      </c>
      <c r="N25" s="11" t="s">
        <v>32</v>
      </c>
      <c r="O25" s="11" t="s">
        <v>32</v>
      </c>
    </row>
    <row r="26" spans="1:15">
      <c r="A26" s="4">
        <v>24</v>
      </c>
      <c r="B26" s="7" t="s">
        <v>65</v>
      </c>
      <c r="C26" s="8" t="s">
        <v>66</v>
      </c>
      <c r="D26" s="9">
        <v>0.452054794520548</v>
      </c>
      <c r="E26" s="10">
        <f>D26</f>
        <v>0.452054794520548</v>
      </c>
      <c r="F26" s="4">
        <v>80</v>
      </c>
      <c r="G26" s="13"/>
      <c r="H26" s="12">
        <f>C26*0.15</f>
        <v>0.51066</v>
      </c>
      <c r="I26" s="18">
        <v>0.315</v>
      </c>
      <c r="J26" s="20">
        <v>0.315</v>
      </c>
      <c r="K26" s="4">
        <f>C26+J26</f>
        <v>3.7194</v>
      </c>
      <c r="L26" s="16">
        <v>0.328767123287671</v>
      </c>
      <c r="M26" s="17">
        <f>L26</f>
        <v>0.328767123287671</v>
      </c>
      <c r="N26" s="11"/>
      <c r="O26" s="11"/>
    </row>
    <row r="27" spans="1:15">
      <c r="A27" s="4">
        <v>25</v>
      </c>
      <c r="B27" s="7" t="s">
        <v>67</v>
      </c>
      <c r="C27" s="8" t="s">
        <v>68</v>
      </c>
      <c r="D27" s="9">
        <v>0.342465753424658</v>
      </c>
      <c r="E27" s="10">
        <f>D27</f>
        <v>0.342465753424658</v>
      </c>
      <c r="F27" s="4">
        <v>115</v>
      </c>
      <c r="G27" s="13"/>
      <c r="H27" s="12">
        <f>C27*0.15</f>
        <v>0.522</v>
      </c>
      <c r="I27" s="14">
        <v>0.205</v>
      </c>
      <c r="J27" s="15">
        <v>0.205</v>
      </c>
      <c r="K27" s="4">
        <f>C27+J27</f>
        <v>3.685</v>
      </c>
      <c r="L27" s="16">
        <v>0.342465753424658</v>
      </c>
      <c r="M27" s="17">
        <f>L27</f>
        <v>0.342465753424658</v>
      </c>
      <c r="N27" s="11"/>
      <c r="O27" s="11"/>
    </row>
    <row r="28" spans="1:15">
      <c r="A28" s="4">
        <v>26</v>
      </c>
      <c r="B28" s="7" t="s">
        <v>69</v>
      </c>
      <c r="C28" s="8" t="s">
        <v>70</v>
      </c>
      <c r="D28" s="9">
        <v>0.383561643835616</v>
      </c>
      <c r="E28" s="10">
        <f>D28</f>
        <v>0.383561643835616</v>
      </c>
      <c r="F28" s="4">
        <v>99</v>
      </c>
      <c r="G28" s="11"/>
      <c r="H28" s="12">
        <f>C28*0.15</f>
        <v>0.51783</v>
      </c>
      <c r="I28" s="14">
        <v>0.2</v>
      </c>
      <c r="J28" s="15">
        <v>0.2</v>
      </c>
      <c r="K28" s="4">
        <f>C28+J28</f>
        <v>3.6522</v>
      </c>
      <c r="L28" s="16">
        <v>0.356164383561644</v>
      </c>
      <c r="M28" s="17">
        <f>L28</f>
        <v>0.356164383561644</v>
      </c>
      <c r="N28" s="11"/>
      <c r="O28" s="11"/>
    </row>
    <row r="29" spans="1:15">
      <c r="A29" s="4">
        <v>27</v>
      </c>
      <c r="B29" s="7" t="s">
        <v>71</v>
      </c>
      <c r="C29" s="8" t="s">
        <v>72</v>
      </c>
      <c r="D29" s="9">
        <v>0.246575342465753</v>
      </c>
      <c r="E29" s="10">
        <f>D29</f>
        <v>0.246575342465753</v>
      </c>
      <c r="F29" s="4">
        <v>66</v>
      </c>
      <c r="G29" s="13" t="s">
        <v>32</v>
      </c>
      <c r="H29" s="12">
        <f>C29*0.15</f>
        <v>0.53541</v>
      </c>
      <c r="I29" s="14">
        <v>0.08</v>
      </c>
      <c r="J29" s="15">
        <v>0.08</v>
      </c>
      <c r="K29" s="4">
        <f>C29+J29</f>
        <v>3.6494</v>
      </c>
      <c r="L29" s="16">
        <v>0.36986301369863</v>
      </c>
      <c r="M29" s="17">
        <f>L29</f>
        <v>0.36986301369863</v>
      </c>
      <c r="N29" s="11"/>
      <c r="O29" s="11"/>
    </row>
    <row r="30" spans="1:15">
      <c r="A30" s="4">
        <v>28</v>
      </c>
      <c r="B30" s="7" t="s">
        <v>73</v>
      </c>
      <c r="C30" s="8" t="s">
        <v>74</v>
      </c>
      <c r="D30" s="9">
        <v>0.232876712328767</v>
      </c>
      <c r="E30" s="10">
        <f>D30</f>
        <v>0.232876712328767</v>
      </c>
      <c r="F30" s="4">
        <v>33.5</v>
      </c>
      <c r="G30" s="13" t="s">
        <v>32</v>
      </c>
      <c r="H30" s="12">
        <f>C30*0.15</f>
        <v>0.53865</v>
      </c>
      <c r="I30" s="14">
        <v>0.015</v>
      </c>
      <c r="J30" s="15">
        <v>0.015</v>
      </c>
      <c r="K30" s="4">
        <f>C30+J30</f>
        <v>3.606</v>
      </c>
      <c r="L30" s="16">
        <v>0.383561643835616</v>
      </c>
      <c r="M30" s="17">
        <f>L30</f>
        <v>0.383561643835616</v>
      </c>
      <c r="N30" s="11"/>
      <c r="O30" s="11"/>
    </row>
    <row r="31" spans="1:15">
      <c r="A31" s="4">
        <v>29</v>
      </c>
      <c r="B31" s="7" t="s">
        <v>75</v>
      </c>
      <c r="C31" s="8" t="s">
        <v>76</v>
      </c>
      <c r="D31" s="9">
        <v>0.301369863013699</v>
      </c>
      <c r="E31" s="10">
        <f>D31</f>
        <v>0.301369863013699</v>
      </c>
      <c r="F31" s="4">
        <v>62</v>
      </c>
      <c r="G31" s="13" t="s">
        <v>32</v>
      </c>
      <c r="H31" s="12">
        <f>C31*0.15</f>
        <v>0.52734</v>
      </c>
      <c r="I31" s="14">
        <v>0.08</v>
      </c>
      <c r="J31" s="15">
        <v>0.08</v>
      </c>
      <c r="K31" s="4">
        <f>C31+J31</f>
        <v>3.5956</v>
      </c>
      <c r="L31" s="16">
        <v>0.397260273972603</v>
      </c>
      <c r="M31" s="17">
        <f>L31</f>
        <v>0.397260273972603</v>
      </c>
      <c r="N31" s="11"/>
      <c r="O31" s="11"/>
    </row>
    <row r="32" spans="1:15">
      <c r="A32" s="4">
        <v>30</v>
      </c>
      <c r="B32" s="7" t="s">
        <v>77</v>
      </c>
      <c r="C32" s="8" t="s">
        <v>78</v>
      </c>
      <c r="D32" s="9">
        <v>0.410958904109589</v>
      </c>
      <c r="E32" s="10">
        <f>D32</f>
        <v>0.410958904109589</v>
      </c>
      <c r="F32" s="4">
        <v>114.48</v>
      </c>
      <c r="G32" s="11"/>
      <c r="H32" s="12">
        <f>C32*0.15</f>
        <v>0.513045</v>
      </c>
      <c r="I32" s="14">
        <v>0.17</v>
      </c>
      <c r="J32" s="15">
        <v>0.17</v>
      </c>
      <c r="K32" s="4">
        <f>C32+J32</f>
        <v>3.5903</v>
      </c>
      <c r="L32" s="16">
        <v>0.410958904109589</v>
      </c>
      <c r="M32" s="17">
        <f>L32</f>
        <v>0.410958904109589</v>
      </c>
      <c r="N32" s="11"/>
      <c r="O32" s="11"/>
    </row>
    <row r="33" spans="1:15">
      <c r="A33" s="4">
        <v>31</v>
      </c>
      <c r="B33" s="7" t="s">
        <v>79</v>
      </c>
      <c r="C33" s="8" t="s">
        <v>80</v>
      </c>
      <c r="D33" s="9">
        <v>0.479452054794521</v>
      </c>
      <c r="E33" s="10">
        <f>D33</f>
        <v>0.479452054794521</v>
      </c>
      <c r="F33" s="4">
        <v>58</v>
      </c>
      <c r="G33" s="13"/>
      <c r="H33" s="12">
        <f>C33*0.15</f>
        <v>0.502335</v>
      </c>
      <c r="I33" s="14">
        <v>0.22</v>
      </c>
      <c r="J33" s="15">
        <v>0.22</v>
      </c>
      <c r="K33" s="4">
        <f>C33+J33</f>
        <v>3.5689</v>
      </c>
      <c r="L33" s="16">
        <v>0.424657534246575</v>
      </c>
      <c r="M33" s="17">
        <f>L33</f>
        <v>0.424657534246575</v>
      </c>
      <c r="N33" s="11"/>
      <c r="O33" s="11"/>
    </row>
    <row r="34" spans="1:15">
      <c r="A34" s="4">
        <v>32</v>
      </c>
      <c r="B34" s="7" t="s">
        <v>81</v>
      </c>
      <c r="C34" s="8" t="s">
        <v>82</v>
      </c>
      <c r="D34" s="9">
        <v>0.273972602739726</v>
      </c>
      <c r="E34" s="10">
        <f>D34</f>
        <v>0.273972602739726</v>
      </c>
      <c r="F34" s="4"/>
      <c r="G34" s="13" t="s">
        <v>32</v>
      </c>
      <c r="H34" s="12">
        <f>C34*0.15</f>
        <v>0.53529</v>
      </c>
      <c r="I34" s="24"/>
      <c r="J34" s="25"/>
      <c r="K34" s="4">
        <f>C34+J34</f>
        <v>3.5686</v>
      </c>
      <c r="L34" s="16">
        <v>0.438356164383562</v>
      </c>
      <c r="M34" s="17">
        <f>L34</f>
        <v>0.438356164383562</v>
      </c>
      <c r="N34" s="11"/>
      <c r="O34" s="11"/>
    </row>
    <row r="35" spans="1:15">
      <c r="A35" s="4">
        <v>33</v>
      </c>
      <c r="B35" s="7" t="s">
        <v>83</v>
      </c>
      <c r="C35" s="8" t="s">
        <v>84</v>
      </c>
      <c r="D35" s="9">
        <v>0.561643835616438</v>
      </c>
      <c r="E35" s="10">
        <f>D35</f>
        <v>0.561643835616438</v>
      </c>
      <c r="F35" s="4">
        <v>37.59</v>
      </c>
      <c r="G35" s="13"/>
      <c r="H35" s="12">
        <f>C35*0.15</f>
        <v>0.499155</v>
      </c>
      <c r="I35" s="14">
        <v>0.215</v>
      </c>
      <c r="J35" s="15">
        <v>0.215</v>
      </c>
      <c r="K35" s="4">
        <f>C35+J35</f>
        <v>3.5427</v>
      </c>
      <c r="L35" s="16">
        <v>0.452054794520548</v>
      </c>
      <c r="M35" s="17">
        <f>L35</f>
        <v>0.452054794520548</v>
      </c>
      <c r="N35" s="11"/>
      <c r="O35" s="11"/>
    </row>
    <row r="36" spans="1:15">
      <c r="A36" s="4">
        <v>34</v>
      </c>
      <c r="B36" s="7" t="s">
        <v>85</v>
      </c>
      <c r="C36" s="8" t="s">
        <v>86</v>
      </c>
      <c r="D36" s="9">
        <v>0.808219178082192</v>
      </c>
      <c r="E36" s="10">
        <f>D36</f>
        <v>0.808219178082192</v>
      </c>
      <c r="F36" s="4">
        <v>179.77</v>
      </c>
      <c r="G36" s="13"/>
      <c r="H36" s="12">
        <f>C36*0.15</f>
        <v>0.461535</v>
      </c>
      <c r="I36" s="14">
        <v>0.6</v>
      </c>
      <c r="J36" s="19">
        <v>0.4615</v>
      </c>
      <c r="K36" s="4">
        <f>C36+J36</f>
        <v>3.5384</v>
      </c>
      <c r="L36" s="16">
        <v>0.465753424657534</v>
      </c>
      <c r="M36" s="17">
        <f>L36</f>
        <v>0.465753424657534</v>
      </c>
      <c r="N36" s="11"/>
      <c r="O36" s="11"/>
    </row>
    <row r="37" spans="1:15">
      <c r="A37" s="4">
        <v>35</v>
      </c>
      <c r="B37" s="7" t="s">
        <v>87</v>
      </c>
      <c r="C37" s="8" t="s">
        <v>88</v>
      </c>
      <c r="D37" s="9">
        <v>0.397260273972603</v>
      </c>
      <c r="E37" s="10">
        <f>D37</f>
        <v>0.397260273972603</v>
      </c>
      <c r="F37" s="4">
        <v>80</v>
      </c>
      <c r="G37" s="13"/>
      <c r="H37" s="12">
        <f>C37*0.15</f>
        <v>0.51534</v>
      </c>
      <c r="I37" s="14">
        <v>0.09</v>
      </c>
      <c r="J37" s="15">
        <v>0.09</v>
      </c>
      <c r="K37" s="4">
        <f>C37+J37</f>
        <v>3.5256</v>
      </c>
      <c r="L37" s="16">
        <v>0.479452054794521</v>
      </c>
      <c r="M37" s="17">
        <f>L37</f>
        <v>0.479452054794521</v>
      </c>
      <c r="N37" s="11"/>
      <c r="O37" s="11"/>
    </row>
    <row r="38" spans="1:15">
      <c r="A38" s="4">
        <v>36</v>
      </c>
      <c r="B38" s="7" t="s">
        <v>89</v>
      </c>
      <c r="C38" s="8" t="s">
        <v>90</v>
      </c>
      <c r="D38" s="9">
        <v>0.547945205479452</v>
      </c>
      <c r="E38" s="10">
        <f>D38</f>
        <v>0.547945205479452</v>
      </c>
      <c r="F38" s="4">
        <v>153</v>
      </c>
      <c r="G38" s="11"/>
      <c r="H38" s="12">
        <f>C38*0.15</f>
        <v>0.499335</v>
      </c>
      <c r="I38" s="14">
        <v>0.18</v>
      </c>
      <c r="J38" s="15">
        <v>0.18</v>
      </c>
      <c r="K38" s="4">
        <f>C38+J38</f>
        <v>3.5089</v>
      </c>
      <c r="L38" s="16">
        <v>0.493150684931507</v>
      </c>
      <c r="M38" s="17">
        <f>L38</f>
        <v>0.493150684931507</v>
      </c>
      <c r="N38" s="11"/>
      <c r="O38" s="11"/>
    </row>
    <row r="39" spans="1:15">
      <c r="A39" s="4">
        <v>37</v>
      </c>
      <c r="B39" s="7" t="s">
        <v>91</v>
      </c>
      <c r="C39" s="8" t="s">
        <v>92</v>
      </c>
      <c r="D39" s="9">
        <v>0.616438356164384</v>
      </c>
      <c r="E39" s="10">
        <f>D39</f>
        <v>0.616438356164384</v>
      </c>
      <c r="F39" s="4">
        <v>131.95</v>
      </c>
      <c r="G39" s="13"/>
      <c r="H39" s="12">
        <f>C39*0.15</f>
        <v>0.48894</v>
      </c>
      <c r="I39" s="14">
        <v>0.24</v>
      </c>
      <c r="J39" s="15">
        <v>0.24</v>
      </c>
      <c r="K39" s="4">
        <f>C39+J39</f>
        <v>3.4996</v>
      </c>
      <c r="L39" s="16">
        <v>0.506849315068493</v>
      </c>
      <c r="M39" s="17">
        <f>L39</f>
        <v>0.506849315068493</v>
      </c>
      <c r="N39" s="11"/>
      <c r="O39" s="11"/>
    </row>
    <row r="40" spans="1:15">
      <c r="A40" s="4">
        <v>38</v>
      </c>
      <c r="B40" s="7" t="s">
        <v>93</v>
      </c>
      <c r="C40" s="8" t="s">
        <v>94</v>
      </c>
      <c r="D40" s="9">
        <v>0.315068493150685</v>
      </c>
      <c r="E40" s="10">
        <f>D40</f>
        <v>0.315068493150685</v>
      </c>
      <c r="F40" s="4"/>
      <c r="G40" s="13"/>
      <c r="H40" s="12">
        <f>C40*0.15</f>
        <v>0.524205</v>
      </c>
      <c r="I40" s="24"/>
      <c r="J40" s="25"/>
      <c r="K40" s="4">
        <f>C40+J40</f>
        <v>3.4947</v>
      </c>
      <c r="L40" s="16">
        <v>0.520547945205479</v>
      </c>
      <c r="M40" s="17">
        <f>L40</f>
        <v>0.520547945205479</v>
      </c>
      <c r="N40" s="11"/>
      <c r="O40" s="11"/>
    </row>
    <row r="41" spans="1:15">
      <c r="A41" s="4">
        <v>39</v>
      </c>
      <c r="B41" s="7" t="s">
        <v>95</v>
      </c>
      <c r="C41" s="8" t="s">
        <v>96</v>
      </c>
      <c r="D41" s="9">
        <v>0.36986301369863</v>
      </c>
      <c r="E41" s="10">
        <f>D41</f>
        <v>0.36986301369863</v>
      </c>
      <c r="F41" s="4"/>
      <c r="G41" s="13"/>
      <c r="H41" s="12">
        <f>C41*0.15</f>
        <v>0.51933</v>
      </c>
      <c r="I41" s="24"/>
      <c r="J41" s="25"/>
      <c r="K41" s="4">
        <f>C41+J41</f>
        <v>3.4622</v>
      </c>
      <c r="L41" s="16">
        <v>0.534246575342466</v>
      </c>
      <c r="M41" s="17">
        <f>L41</f>
        <v>0.534246575342466</v>
      </c>
      <c r="N41" s="11"/>
      <c r="O41" s="11"/>
    </row>
    <row r="42" spans="1:15">
      <c r="A42" s="4">
        <v>40</v>
      </c>
      <c r="B42" s="7" t="s">
        <v>97</v>
      </c>
      <c r="C42" s="8" t="s">
        <v>98</v>
      </c>
      <c r="D42" s="9">
        <v>0.465753424657534</v>
      </c>
      <c r="E42" s="10">
        <f>D42</f>
        <v>0.465753424657534</v>
      </c>
      <c r="F42" s="4">
        <v>80</v>
      </c>
      <c r="G42" s="11"/>
      <c r="H42" s="12">
        <f>C42*0.15</f>
        <v>0.50634</v>
      </c>
      <c r="I42" s="14">
        <v>0.08</v>
      </c>
      <c r="J42" s="15">
        <v>0.08</v>
      </c>
      <c r="K42" s="4">
        <f>C42+J42</f>
        <v>3.4556</v>
      </c>
      <c r="L42" s="16">
        <v>0.547945205479452</v>
      </c>
      <c r="M42" s="17">
        <f>L42</f>
        <v>0.547945205479452</v>
      </c>
      <c r="N42" s="11"/>
      <c r="O42" s="11"/>
    </row>
    <row r="43" spans="1:15">
      <c r="A43" s="4">
        <v>41</v>
      </c>
      <c r="B43" s="7" t="s">
        <v>99</v>
      </c>
      <c r="C43" s="8" t="s">
        <v>100</v>
      </c>
      <c r="D43" s="9">
        <v>0.493150684931507</v>
      </c>
      <c r="E43" s="10">
        <f>D43</f>
        <v>0.493150684931507</v>
      </c>
      <c r="F43" s="4">
        <v>52</v>
      </c>
      <c r="G43" s="11"/>
      <c r="H43" s="12">
        <f>C43*0.15</f>
        <v>0.501705</v>
      </c>
      <c r="I43" s="14">
        <v>0.075</v>
      </c>
      <c r="J43" s="15">
        <v>0.075</v>
      </c>
      <c r="K43" s="4">
        <f>C43+J43</f>
        <v>3.4197</v>
      </c>
      <c r="L43" s="16">
        <v>0.561643835616438</v>
      </c>
      <c r="M43" s="17">
        <f>L43</f>
        <v>0.561643835616438</v>
      </c>
      <c r="N43" s="11"/>
      <c r="O43" s="11"/>
    </row>
    <row r="44" spans="1:15">
      <c r="A44" s="4">
        <v>42</v>
      </c>
      <c r="B44" s="7" t="s">
        <v>101</v>
      </c>
      <c r="C44" s="8" t="s">
        <v>102</v>
      </c>
      <c r="D44" s="9">
        <v>0.438356164383562</v>
      </c>
      <c r="E44" s="10">
        <f>D44</f>
        <v>0.438356164383562</v>
      </c>
      <c r="F44" s="4"/>
      <c r="G44" s="11"/>
      <c r="H44" s="12">
        <f>C44*0.15</f>
        <v>0.51219</v>
      </c>
      <c r="I44" s="24"/>
      <c r="J44" s="25"/>
      <c r="K44" s="4">
        <f>C44+J44</f>
        <v>3.4146</v>
      </c>
      <c r="L44" s="16">
        <v>0.575342465753425</v>
      </c>
      <c r="M44" s="17">
        <f>L44</f>
        <v>0.575342465753425</v>
      </c>
      <c r="N44" s="11"/>
      <c r="O44" s="11"/>
    </row>
    <row r="45" spans="1:15">
      <c r="A45" s="4">
        <v>43</v>
      </c>
      <c r="B45" s="7" t="s">
        <v>103</v>
      </c>
      <c r="C45" s="8" t="s">
        <v>104</v>
      </c>
      <c r="D45" s="9">
        <v>0.520547945205479</v>
      </c>
      <c r="E45" s="10">
        <f>D45</f>
        <v>0.520547945205479</v>
      </c>
      <c r="F45" s="4">
        <v>60</v>
      </c>
      <c r="G45" s="11"/>
      <c r="H45" s="12">
        <f>C45*0.15</f>
        <v>0.501</v>
      </c>
      <c r="I45" s="14">
        <v>0.07</v>
      </c>
      <c r="J45" s="15">
        <v>0.07</v>
      </c>
      <c r="K45" s="4">
        <f>C45+J45</f>
        <v>3.41</v>
      </c>
      <c r="L45" s="16">
        <v>0.589041095890411</v>
      </c>
      <c r="M45" s="17">
        <f>L45</f>
        <v>0.589041095890411</v>
      </c>
      <c r="N45" s="11"/>
      <c r="O45" s="11"/>
    </row>
    <row r="46" spans="1:15">
      <c r="A46" s="4">
        <v>44</v>
      </c>
      <c r="B46" s="7" t="s">
        <v>105</v>
      </c>
      <c r="C46" s="8" t="s">
        <v>106</v>
      </c>
      <c r="D46" s="9">
        <v>0.534246575342466</v>
      </c>
      <c r="E46" s="10">
        <f>D46</f>
        <v>0.534246575342466</v>
      </c>
      <c r="F46" s="4"/>
      <c r="G46" s="11"/>
      <c r="H46" s="12">
        <f>C46*0.15</f>
        <v>0.50076</v>
      </c>
      <c r="I46" s="24"/>
      <c r="J46" s="25"/>
      <c r="K46" s="4">
        <f>C46+J46</f>
        <v>3.3384</v>
      </c>
      <c r="L46" s="16">
        <v>0.602739726027397</v>
      </c>
      <c r="M46" s="17">
        <f>L46</f>
        <v>0.602739726027397</v>
      </c>
      <c r="N46" s="11"/>
      <c r="O46" s="11"/>
    </row>
    <row r="47" spans="1:15">
      <c r="A47" s="4">
        <v>45</v>
      </c>
      <c r="B47" s="7" t="s">
        <v>107</v>
      </c>
      <c r="C47" s="8" t="s">
        <v>108</v>
      </c>
      <c r="D47" s="9">
        <v>0.73972602739726</v>
      </c>
      <c r="E47" s="10">
        <f>D47</f>
        <v>0.73972602739726</v>
      </c>
      <c r="F47" s="4">
        <v>95</v>
      </c>
      <c r="G47" s="11"/>
      <c r="H47" s="12">
        <f>C47*0.15</f>
        <v>0.466275</v>
      </c>
      <c r="I47" s="14">
        <v>0.215</v>
      </c>
      <c r="J47" s="15">
        <v>0.215</v>
      </c>
      <c r="K47" s="4">
        <f>C47+J47</f>
        <v>3.3235</v>
      </c>
      <c r="L47" s="16">
        <v>0.616438356164384</v>
      </c>
      <c r="M47" s="17">
        <f>L47</f>
        <v>0.616438356164384</v>
      </c>
      <c r="N47" s="11"/>
      <c r="O47" s="11"/>
    </row>
    <row r="48" spans="1:15">
      <c r="A48" s="4">
        <v>46</v>
      </c>
      <c r="B48" s="7" t="s">
        <v>109</v>
      </c>
      <c r="C48" s="8" t="s">
        <v>110</v>
      </c>
      <c r="D48" s="9">
        <v>0.643835616438356</v>
      </c>
      <c r="E48" s="10">
        <f>D48</f>
        <v>0.643835616438356</v>
      </c>
      <c r="F48" s="4">
        <v>33</v>
      </c>
      <c r="G48" s="13"/>
      <c r="H48" s="12">
        <f>C48*0.15</f>
        <v>0.47598</v>
      </c>
      <c r="I48" s="14">
        <v>0.13</v>
      </c>
      <c r="J48" s="15">
        <v>0.13</v>
      </c>
      <c r="K48" s="4">
        <f>C48+J48</f>
        <v>3.3032</v>
      </c>
      <c r="L48" s="16">
        <v>0.63013698630137</v>
      </c>
      <c r="M48" s="17">
        <f>L48</f>
        <v>0.63013698630137</v>
      </c>
      <c r="N48" s="11"/>
      <c r="O48" s="11"/>
    </row>
    <row r="49" spans="1:15">
      <c r="A49" s="4">
        <v>47</v>
      </c>
      <c r="B49" s="7" t="s">
        <v>111</v>
      </c>
      <c r="C49" s="8" t="s">
        <v>112</v>
      </c>
      <c r="D49" s="9">
        <v>0.575342465753425</v>
      </c>
      <c r="E49" s="10">
        <f>D49</f>
        <v>0.575342465753425</v>
      </c>
      <c r="F49" s="4"/>
      <c r="G49" s="11"/>
      <c r="H49" s="12">
        <f>C49*0.15</f>
        <v>0.493785</v>
      </c>
      <c r="I49" s="24"/>
      <c r="J49" s="25"/>
      <c r="K49" s="4">
        <f>C49+J49</f>
        <v>3.2919</v>
      </c>
      <c r="L49" s="16">
        <v>0.643835616438356</v>
      </c>
      <c r="M49" s="17">
        <f>L49</f>
        <v>0.643835616438356</v>
      </c>
      <c r="N49" s="11"/>
      <c r="O49" s="11"/>
    </row>
    <row r="50" spans="1:15">
      <c r="A50" s="4">
        <v>48</v>
      </c>
      <c r="B50" s="7" t="s">
        <v>113</v>
      </c>
      <c r="C50" s="8" t="s">
        <v>114</v>
      </c>
      <c r="D50" s="9">
        <v>0.602739726027397</v>
      </c>
      <c r="E50" s="10">
        <f>D50</f>
        <v>0.602739726027397</v>
      </c>
      <c r="F50" s="4"/>
      <c r="G50" s="13"/>
      <c r="H50" s="12">
        <f>C50*0.15</f>
        <v>0.48915</v>
      </c>
      <c r="I50" s="24"/>
      <c r="J50" s="25"/>
      <c r="K50" s="4">
        <f>C50+J50</f>
        <v>3.261</v>
      </c>
      <c r="L50" s="16">
        <v>0.657534246575342</v>
      </c>
      <c r="M50" s="17">
        <f>L50</f>
        <v>0.657534246575342</v>
      </c>
      <c r="N50" s="11"/>
      <c r="O50" s="11"/>
    </row>
    <row r="51" spans="1:15">
      <c r="A51" s="4">
        <v>49</v>
      </c>
      <c r="B51" s="7" t="s">
        <v>115</v>
      </c>
      <c r="C51" s="8" t="s">
        <v>116</v>
      </c>
      <c r="D51" s="9">
        <v>0.767123287671233</v>
      </c>
      <c r="E51" s="10">
        <f>D51</f>
        <v>0.767123287671233</v>
      </c>
      <c r="F51" s="4">
        <v>139</v>
      </c>
      <c r="G51" s="11"/>
      <c r="H51" s="12">
        <f>C51*0.15</f>
        <v>0.46356</v>
      </c>
      <c r="I51" s="14">
        <v>0.17</v>
      </c>
      <c r="J51" s="15">
        <v>0.17</v>
      </c>
      <c r="K51" s="4">
        <f>C51+J51</f>
        <v>3.2604</v>
      </c>
      <c r="L51" s="16">
        <v>0.671232876712329</v>
      </c>
      <c r="M51" s="17">
        <f>L51</f>
        <v>0.671232876712329</v>
      </c>
      <c r="N51" s="11"/>
      <c r="O51" s="11"/>
    </row>
    <row r="52" spans="1:15">
      <c r="A52" s="4">
        <v>50</v>
      </c>
      <c r="B52" s="7" t="s">
        <v>117</v>
      </c>
      <c r="C52" s="8" t="s">
        <v>118</v>
      </c>
      <c r="D52" s="9">
        <v>0.671232876712329</v>
      </c>
      <c r="E52" s="10">
        <f>D52</f>
        <v>0.671232876712329</v>
      </c>
      <c r="F52" s="4">
        <v>57</v>
      </c>
      <c r="G52" s="11"/>
      <c r="H52" s="12">
        <f>C52*0.15</f>
        <v>0.474</v>
      </c>
      <c r="I52" s="14">
        <v>0.1</v>
      </c>
      <c r="J52" s="15">
        <v>0.1</v>
      </c>
      <c r="K52" s="4">
        <f>C52+J52</f>
        <v>3.26</v>
      </c>
      <c r="L52" s="16">
        <v>0.684931506849315</v>
      </c>
      <c r="M52" s="17">
        <f>L52</f>
        <v>0.684931506849315</v>
      </c>
      <c r="N52" s="11"/>
      <c r="O52" s="11"/>
    </row>
    <row r="53" spans="1:15">
      <c r="A53" s="4">
        <v>51</v>
      </c>
      <c r="B53" s="7" t="s">
        <v>119</v>
      </c>
      <c r="C53" s="8" t="s">
        <v>92</v>
      </c>
      <c r="D53" s="9">
        <v>0.63013698630137</v>
      </c>
      <c r="E53" s="10">
        <f>D53</f>
        <v>0.63013698630137</v>
      </c>
      <c r="F53" s="4"/>
      <c r="G53" s="11"/>
      <c r="H53" s="12">
        <f>C53*0.15</f>
        <v>0.48894</v>
      </c>
      <c r="I53" s="24"/>
      <c r="J53" s="25"/>
      <c r="K53" s="4">
        <f>C53+J53</f>
        <v>3.2596</v>
      </c>
      <c r="L53" s="16">
        <v>0.698630136986301</v>
      </c>
      <c r="M53" s="17">
        <f>L53</f>
        <v>0.698630136986301</v>
      </c>
      <c r="N53" s="11"/>
      <c r="O53" s="11"/>
    </row>
    <row r="54" spans="1:15">
      <c r="A54" s="4">
        <v>52</v>
      </c>
      <c r="B54" s="7" t="s">
        <v>120</v>
      </c>
      <c r="C54" s="8" t="s">
        <v>121</v>
      </c>
      <c r="D54" s="9">
        <v>0.726027397260274</v>
      </c>
      <c r="E54" s="10">
        <f>D54</f>
        <v>0.726027397260274</v>
      </c>
      <c r="F54" s="4">
        <v>68</v>
      </c>
      <c r="G54" s="13"/>
      <c r="H54" s="12">
        <f>C54*0.15</f>
        <v>0.468</v>
      </c>
      <c r="I54" s="18">
        <v>0.115</v>
      </c>
      <c r="J54" s="20">
        <v>0.115</v>
      </c>
      <c r="K54" s="4">
        <f>C54+J54</f>
        <v>3.235</v>
      </c>
      <c r="L54" s="16">
        <v>0.712328767123288</v>
      </c>
      <c r="M54" s="17">
        <f>L54</f>
        <v>0.712328767123288</v>
      </c>
      <c r="N54" s="11"/>
      <c r="O54" s="11"/>
    </row>
    <row r="55" spans="1:15">
      <c r="A55" s="4">
        <v>53</v>
      </c>
      <c r="B55" s="7" t="s">
        <v>122</v>
      </c>
      <c r="C55" s="8" t="s">
        <v>123</v>
      </c>
      <c r="D55" s="9">
        <v>0.821917808219178</v>
      </c>
      <c r="E55" s="10">
        <f>D55</f>
        <v>0.821917808219178</v>
      </c>
      <c r="F55" s="4">
        <v>40</v>
      </c>
      <c r="G55" s="11"/>
      <c r="H55" s="12">
        <f>C55*0.15</f>
        <v>0.460845</v>
      </c>
      <c r="I55" s="14">
        <v>0.12</v>
      </c>
      <c r="J55" s="15">
        <v>0.12</v>
      </c>
      <c r="K55" s="4">
        <f>C55+J55</f>
        <v>3.1923</v>
      </c>
      <c r="L55" s="16">
        <v>0.726027397260274</v>
      </c>
      <c r="M55" s="17">
        <f>L55</f>
        <v>0.726027397260274</v>
      </c>
      <c r="N55" s="11"/>
      <c r="O55" s="11"/>
    </row>
    <row r="56" spans="1:15">
      <c r="A56" s="4">
        <v>54</v>
      </c>
      <c r="B56" s="7" t="s">
        <v>124</v>
      </c>
      <c r="C56" s="8" t="s">
        <v>125</v>
      </c>
      <c r="D56" s="9">
        <v>0.657534246575342</v>
      </c>
      <c r="E56" s="10">
        <f>D56</f>
        <v>0.657534246575342</v>
      </c>
      <c r="F56" s="4"/>
      <c r="G56" s="13"/>
      <c r="H56" s="12">
        <f>C56*0.15</f>
        <v>0.474075</v>
      </c>
      <c r="I56" s="21"/>
      <c r="J56" s="21"/>
      <c r="K56" s="4">
        <f>C56+J56</f>
        <v>3.1605</v>
      </c>
      <c r="L56" s="16">
        <v>0.73972602739726</v>
      </c>
      <c r="M56" s="17">
        <f>L56</f>
        <v>0.73972602739726</v>
      </c>
      <c r="N56" s="11"/>
      <c r="O56" s="11"/>
    </row>
    <row r="57" spans="1:15">
      <c r="A57" s="4">
        <v>55</v>
      </c>
      <c r="B57" s="7" t="s">
        <v>126</v>
      </c>
      <c r="C57" s="8" t="s">
        <v>127</v>
      </c>
      <c r="D57" s="9">
        <v>0.684931506849315</v>
      </c>
      <c r="E57" s="10">
        <f>D57</f>
        <v>0.684931506849315</v>
      </c>
      <c r="F57" s="4"/>
      <c r="G57" s="13"/>
      <c r="H57" s="12">
        <f>C57*0.15</f>
        <v>0.47277</v>
      </c>
      <c r="I57" s="21"/>
      <c r="J57" s="21"/>
      <c r="K57" s="4">
        <f>C57+J57</f>
        <v>3.1518</v>
      </c>
      <c r="L57" s="16">
        <v>0.753424657534246</v>
      </c>
      <c r="M57" s="17">
        <f>L57</f>
        <v>0.753424657534246</v>
      </c>
      <c r="N57" s="11"/>
      <c r="O57" s="11"/>
    </row>
    <row r="58" spans="1:15">
      <c r="A58" s="4">
        <v>56</v>
      </c>
      <c r="B58" s="7" t="s">
        <v>128</v>
      </c>
      <c r="C58" s="8" t="s">
        <v>129</v>
      </c>
      <c r="D58" s="9">
        <v>0.698630136986301</v>
      </c>
      <c r="E58" s="10">
        <f>D58</f>
        <v>0.698630136986301</v>
      </c>
      <c r="F58" s="4"/>
      <c r="G58" s="11"/>
      <c r="H58" s="12">
        <f>C58*0.15</f>
        <v>0.469755</v>
      </c>
      <c r="I58" s="24"/>
      <c r="J58" s="24"/>
      <c r="K58" s="4">
        <f>C58+J58</f>
        <v>3.1317</v>
      </c>
      <c r="L58" s="16">
        <v>0.767123287671233</v>
      </c>
      <c r="M58" s="17">
        <f>L58</f>
        <v>0.767123287671233</v>
      </c>
      <c r="N58" s="11"/>
      <c r="O58" s="11"/>
    </row>
    <row r="59" spans="1:15">
      <c r="A59" s="4">
        <v>57</v>
      </c>
      <c r="B59" s="7" t="s">
        <v>130</v>
      </c>
      <c r="C59" s="8" t="s">
        <v>131</v>
      </c>
      <c r="D59" s="9">
        <v>0.712328767123288</v>
      </c>
      <c r="E59" s="10">
        <f>D59</f>
        <v>0.712328767123288</v>
      </c>
      <c r="F59" s="4"/>
      <c r="G59" s="11"/>
      <c r="H59" s="12">
        <f>C59*0.15</f>
        <v>0.469665</v>
      </c>
      <c r="I59" s="24"/>
      <c r="J59" s="24"/>
      <c r="K59" s="4">
        <f>C59+J59</f>
        <v>3.1311</v>
      </c>
      <c r="L59" s="16">
        <v>0.780821917808219</v>
      </c>
      <c r="M59" s="17">
        <f>L59</f>
        <v>0.780821917808219</v>
      </c>
      <c r="N59" s="11"/>
      <c r="O59" s="11"/>
    </row>
    <row r="60" spans="1:15">
      <c r="A60" s="4">
        <v>58</v>
      </c>
      <c r="B60" s="7" t="s">
        <v>132</v>
      </c>
      <c r="C60" s="8" t="s">
        <v>133</v>
      </c>
      <c r="D60" s="9">
        <v>0.753424657534246</v>
      </c>
      <c r="E60" s="10">
        <f>D60</f>
        <v>0.753424657534246</v>
      </c>
      <c r="F60" s="4"/>
      <c r="G60" s="11"/>
      <c r="H60" s="12">
        <f>C60*0.15</f>
        <v>0.466095</v>
      </c>
      <c r="I60" s="24"/>
      <c r="J60" s="24"/>
      <c r="K60" s="4">
        <f>C60+J60</f>
        <v>3.1073</v>
      </c>
      <c r="L60" s="16">
        <v>0.794520547945205</v>
      </c>
      <c r="M60" s="17">
        <f>L60</f>
        <v>0.794520547945205</v>
      </c>
      <c r="N60" s="11"/>
      <c r="O60" s="11"/>
    </row>
    <row r="61" spans="1:15">
      <c r="A61" s="4">
        <v>59</v>
      </c>
      <c r="B61" s="7" t="s">
        <v>134</v>
      </c>
      <c r="C61" s="8" t="s">
        <v>135</v>
      </c>
      <c r="D61" s="9">
        <v>0.780821917808219</v>
      </c>
      <c r="E61" s="10">
        <f>D61</f>
        <v>0.780821917808219</v>
      </c>
      <c r="F61" s="4"/>
      <c r="G61" s="11"/>
      <c r="H61" s="12">
        <f>C61*0.15</f>
        <v>0.46308</v>
      </c>
      <c r="I61" s="24"/>
      <c r="J61" s="24"/>
      <c r="K61" s="4">
        <f>C61+J61</f>
        <v>3.0872</v>
      </c>
      <c r="L61" s="16">
        <v>0.808219178082192</v>
      </c>
      <c r="M61" s="17">
        <f>L61</f>
        <v>0.808219178082192</v>
      </c>
      <c r="N61" s="11"/>
      <c r="O61" s="11"/>
    </row>
    <row r="62" spans="1:15">
      <c r="A62" s="4">
        <v>60</v>
      </c>
      <c r="B62" s="7" t="s">
        <v>136</v>
      </c>
      <c r="C62" s="8" t="s">
        <v>137</v>
      </c>
      <c r="D62" s="9">
        <v>0.794520547945205</v>
      </c>
      <c r="E62" s="10">
        <f>D62</f>
        <v>0.794520547945205</v>
      </c>
      <c r="F62" s="4"/>
      <c r="G62" s="11"/>
      <c r="H62" s="12">
        <f>C62*0.15</f>
        <v>0.46284</v>
      </c>
      <c r="I62" s="24"/>
      <c r="J62" s="24"/>
      <c r="K62" s="4">
        <f>C62+J62</f>
        <v>3.0856</v>
      </c>
      <c r="L62" s="16">
        <v>0.821917808219178</v>
      </c>
      <c r="M62" s="17">
        <f>L62</f>
        <v>0.821917808219178</v>
      </c>
      <c r="N62" s="11"/>
      <c r="O62" s="11"/>
    </row>
    <row r="63" spans="1:15">
      <c r="A63" s="4">
        <v>61</v>
      </c>
      <c r="B63" s="7" t="s">
        <v>138</v>
      </c>
      <c r="C63" s="8" t="s">
        <v>139</v>
      </c>
      <c r="D63" s="9">
        <v>0.835616438356164</v>
      </c>
      <c r="E63" s="10">
        <f>D63</f>
        <v>0.835616438356164</v>
      </c>
      <c r="F63" s="4"/>
      <c r="G63" s="13"/>
      <c r="H63" s="12">
        <f>C63*0.15</f>
        <v>0.454935</v>
      </c>
      <c r="I63" s="24"/>
      <c r="J63" s="24"/>
      <c r="K63" s="4">
        <f>C63+J63</f>
        <v>3.0329</v>
      </c>
      <c r="L63" s="16">
        <v>0.835616438356164</v>
      </c>
      <c r="M63" s="17">
        <f>L63</f>
        <v>0.835616438356164</v>
      </c>
      <c r="N63" s="11"/>
      <c r="O63" s="11"/>
    </row>
    <row r="64" spans="1:15">
      <c r="A64" s="4">
        <v>62</v>
      </c>
      <c r="B64" s="7" t="s">
        <v>140</v>
      </c>
      <c r="C64" s="8" t="s">
        <v>141</v>
      </c>
      <c r="D64" s="9">
        <v>0.849315068493151</v>
      </c>
      <c r="E64" s="10">
        <f>D64</f>
        <v>0.849315068493151</v>
      </c>
      <c r="F64" s="4"/>
      <c r="G64" s="11"/>
      <c r="H64" s="12">
        <f>C64*0.15</f>
        <v>0.446865</v>
      </c>
      <c r="I64" s="24"/>
      <c r="J64" s="24"/>
      <c r="K64" s="4">
        <f>C64+J64</f>
        <v>2.9791</v>
      </c>
      <c r="L64" s="16">
        <v>0.849315068493151</v>
      </c>
      <c r="M64" s="17">
        <f>L64</f>
        <v>0.849315068493151</v>
      </c>
      <c r="N64" s="11"/>
      <c r="O64" s="11"/>
    </row>
    <row r="65" spans="1:15">
      <c r="A65" s="4">
        <v>63</v>
      </c>
      <c r="B65" s="7" t="s">
        <v>142</v>
      </c>
      <c r="C65" s="8" t="s">
        <v>143</v>
      </c>
      <c r="D65" s="9">
        <v>0.863013698630137</v>
      </c>
      <c r="E65" s="10">
        <f>D65</f>
        <v>0.863013698630137</v>
      </c>
      <c r="F65" s="4"/>
      <c r="G65" s="13"/>
      <c r="H65" s="12">
        <f>C65*0.15</f>
        <v>0.443715</v>
      </c>
      <c r="I65" s="21"/>
      <c r="J65" s="21"/>
      <c r="K65" s="4">
        <f>C65+J65</f>
        <v>2.9581</v>
      </c>
      <c r="L65" s="16">
        <v>0.863013698630137</v>
      </c>
      <c r="M65" s="17">
        <f>L65</f>
        <v>0.863013698630137</v>
      </c>
      <c r="N65" s="11"/>
      <c r="O65" s="11"/>
    </row>
    <row r="66" spans="1:15">
      <c r="A66" s="4">
        <v>64</v>
      </c>
      <c r="B66" s="7" t="s">
        <v>144</v>
      </c>
      <c r="C66" s="8" t="s">
        <v>145</v>
      </c>
      <c r="D66" s="9">
        <v>0.876712328767123</v>
      </c>
      <c r="E66" s="10">
        <f>D66</f>
        <v>0.876712328767123</v>
      </c>
      <c r="F66" s="4"/>
      <c r="G66" s="11"/>
      <c r="H66" s="12">
        <f>C66*0.15</f>
        <v>0.435315</v>
      </c>
      <c r="I66" s="24"/>
      <c r="J66" s="24"/>
      <c r="K66" s="4">
        <f>C66+J66</f>
        <v>2.9021</v>
      </c>
      <c r="L66" s="16">
        <v>0.876712328767123</v>
      </c>
      <c r="M66" s="17">
        <f>L66</f>
        <v>0.876712328767123</v>
      </c>
      <c r="N66" s="11"/>
      <c r="O66" s="11"/>
    </row>
    <row r="67" spans="1:15">
      <c r="A67" s="4">
        <v>65</v>
      </c>
      <c r="B67" s="7" t="s">
        <v>146</v>
      </c>
      <c r="C67" s="8" t="s">
        <v>147</v>
      </c>
      <c r="D67" s="9">
        <v>0.89041095890411</v>
      </c>
      <c r="E67" s="10">
        <f t="shared" ref="E67:E74" si="0">D67</f>
        <v>0.89041095890411</v>
      </c>
      <c r="F67" s="4"/>
      <c r="G67" s="11"/>
      <c r="H67" s="12">
        <f t="shared" ref="H67:H75" si="1">C67*0.15</f>
        <v>0.4317</v>
      </c>
      <c r="I67" s="24"/>
      <c r="J67" s="24"/>
      <c r="K67" s="4">
        <f t="shared" ref="K67:K75" si="2">C67+J67</f>
        <v>2.878</v>
      </c>
      <c r="L67" s="16">
        <v>0.89041095890411</v>
      </c>
      <c r="M67" s="17">
        <f t="shared" ref="M67:M74" si="3">L67</f>
        <v>0.89041095890411</v>
      </c>
      <c r="N67" s="11"/>
      <c r="O67" s="11"/>
    </row>
    <row r="68" spans="1:15">
      <c r="A68" s="4">
        <v>66</v>
      </c>
      <c r="B68" s="7" t="s">
        <v>148</v>
      </c>
      <c r="C68" s="8" t="s">
        <v>149</v>
      </c>
      <c r="D68" s="9">
        <v>0.904109589041096</v>
      </c>
      <c r="E68" s="10">
        <f t="shared" si="0"/>
        <v>0.904109589041096</v>
      </c>
      <c r="F68" s="4"/>
      <c r="G68" s="11"/>
      <c r="H68" s="12">
        <f t="shared" si="1"/>
        <v>0.42846</v>
      </c>
      <c r="I68" s="24"/>
      <c r="J68" s="24"/>
      <c r="K68" s="4">
        <f t="shared" si="2"/>
        <v>2.8564</v>
      </c>
      <c r="L68" s="16">
        <v>0.904109589041096</v>
      </c>
      <c r="M68" s="17">
        <f t="shared" si="3"/>
        <v>0.904109589041096</v>
      </c>
      <c r="N68" s="11"/>
      <c r="O68" s="11"/>
    </row>
    <row r="69" spans="1:15">
      <c r="A69" s="4">
        <v>67</v>
      </c>
      <c r="B69" s="7" t="s">
        <v>150</v>
      </c>
      <c r="C69" s="8" t="s">
        <v>151</v>
      </c>
      <c r="D69" s="9">
        <v>0.917808219178082</v>
      </c>
      <c r="E69" s="10">
        <f t="shared" si="0"/>
        <v>0.917808219178082</v>
      </c>
      <c r="F69" s="4"/>
      <c r="G69" s="11"/>
      <c r="H69" s="12">
        <f t="shared" si="1"/>
        <v>0.425055</v>
      </c>
      <c r="I69" s="21"/>
      <c r="J69" s="21"/>
      <c r="K69" s="4">
        <f t="shared" si="2"/>
        <v>2.8337</v>
      </c>
      <c r="L69" s="16">
        <v>0.917808219178082</v>
      </c>
      <c r="M69" s="17">
        <f t="shared" si="3"/>
        <v>0.917808219178082</v>
      </c>
      <c r="N69" s="11"/>
      <c r="O69" s="11"/>
    </row>
    <row r="70" spans="1:15">
      <c r="A70" s="4">
        <v>68</v>
      </c>
      <c r="B70" s="7" t="s">
        <v>152</v>
      </c>
      <c r="C70" s="8" t="s">
        <v>153</v>
      </c>
      <c r="D70" s="9">
        <v>0.931506849315068</v>
      </c>
      <c r="E70" s="10">
        <f t="shared" si="0"/>
        <v>0.931506849315068</v>
      </c>
      <c r="F70" s="4"/>
      <c r="G70" s="13"/>
      <c r="H70" s="12">
        <f t="shared" si="1"/>
        <v>0.378465</v>
      </c>
      <c r="I70" s="24"/>
      <c r="J70" s="24"/>
      <c r="K70" s="4">
        <f t="shared" si="2"/>
        <v>2.5231</v>
      </c>
      <c r="L70" s="16">
        <v>0.931506849315068</v>
      </c>
      <c r="M70" s="17">
        <f t="shared" si="3"/>
        <v>0.931506849315068</v>
      </c>
      <c r="N70" s="11"/>
      <c r="O70" s="11"/>
    </row>
    <row r="71" spans="1:15">
      <c r="A71" s="4">
        <v>69</v>
      </c>
      <c r="B71" s="7" t="s">
        <v>154</v>
      </c>
      <c r="C71" s="8" t="s">
        <v>155</v>
      </c>
      <c r="D71" s="9">
        <v>0.945205479452055</v>
      </c>
      <c r="E71" s="10">
        <f t="shared" si="0"/>
        <v>0.945205479452055</v>
      </c>
      <c r="F71" s="4"/>
      <c r="G71" s="11"/>
      <c r="H71" s="12">
        <f t="shared" si="1"/>
        <v>0.37833</v>
      </c>
      <c r="I71" s="24"/>
      <c r="J71" s="24"/>
      <c r="K71" s="4">
        <f t="shared" si="2"/>
        <v>2.5222</v>
      </c>
      <c r="L71" s="16">
        <v>0.945205479452055</v>
      </c>
      <c r="M71" s="17">
        <f t="shared" si="3"/>
        <v>0.945205479452055</v>
      </c>
      <c r="N71" s="11"/>
      <c r="O71" s="11"/>
    </row>
    <row r="72" spans="1:15">
      <c r="A72" s="4">
        <v>70</v>
      </c>
      <c r="B72" s="7" t="s">
        <v>156</v>
      </c>
      <c r="C72" s="8" t="s">
        <v>157</v>
      </c>
      <c r="D72" s="9">
        <v>0.958904109589041</v>
      </c>
      <c r="E72" s="10">
        <f t="shared" si="0"/>
        <v>0.958904109589041</v>
      </c>
      <c r="F72" s="4"/>
      <c r="G72" s="13"/>
      <c r="H72" s="12">
        <f t="shared" si="1"/>
        <v>0.377835</v>
      </c>
      <c r="I72" s="24"/>
      <c r="J72" s="24"/>
      <c r="K72" s="4">
        <f t="shared" si="2"/>
        <v>2.5189</v>
      </c>
      <c r="L72" s="16">
        <v>0.958904109589041</v>
      </c>
      <c r="M72" s="17">
        <f t="shared" si="3"/>
        <v>0.958904109589041</v>
      </c>
      <c r="N72" s="11"/>
      <c r="O72" s="11"/>
    </row>
    <row r="73" spans="1:15">
      <c r="A73" s="4">
        <v>71</v>
      </c>
      <c r="B73" s="7" t="s">
        <v>158</v>
      </c>
      <c r="C73" s="8" t="s">
        <v>159</v>
      </c>
      <c r="D73" s="9">
        <v>0.972602739726027</v>
      </c>
      <c r="E73" s="10">
        <f t="shared" si="0"/>
        <v>0.972602739726027</v>
      </c>
      <c r="F73" s="4"/>
      <c r="G73" s="13"/>
      <c r="H73" s="12">
        <f t="shared" si="1"/>
        <v>0.376005</v>
      </c>
      <c r="I73" s="21"/>
      <c r="J73" s="21"/>
      <c r="K73" s="4">
        <f t="shared" si="2"/>
        <v>2.5067</v>
      </c>
      <c r="L73" s="16">
        <v>0.972602739726027</v>
      </c>
      <c r="M73" s="17">
        <f t="shared" si="3"/>
        <v>0.972602739726027</v>
      </c>
      <c r="N73" s="11"/>
      <c r="O73" s="11"/>
    </row>
    <row r="74" spans="1:15">
      <c r="A74" s="4">
        <v>72</v>
      </c>
      <c r="B74" s="7" t="s">
        <v>160</v>
      </c>
      <c r="C74" s="8" t="s">
        <v>161</v>
      </c>
      <c r="D74" s="9">
        <v>0.986301369863014</v>
      </c>
      <c r="E74" s="10">
        <f t="shared" si="0"/>
        <v>0.986301369863014</v>
      </c>
      <c r="F74" s="4"/>
      <c r="G74" s="11"/>
      <c r="H74" s="12">
        <f t="shared" si="1"/>
        <v>0.37548</v>
      </c>
      <c r="I74" s="24"/>
      <c r="J74" s="24"/>
      <c r="K74" s="4">
        <f t="shared" si="2"/>
        <v>2.5032</v>
      </c>
      <c r="L74" s="16">
        <v>0.986301369863014</v>
      </c>
      <c r="M74" s="17">
        <f t="shared" si="3"/>
        <v>0.986301369863014</v>
      </c>
      <c r="N74" s="11"/>
      <c r="O74" s="11"/>
    </row>
    <row r="75" spans="1:15">
      <c r="A75" s="4">
        <v>73</v>
      </c>
      <c r="B75" s="7" t="s">
        <v>162</v>
      </c>
      <c r="C75" s="8" t="s">
        <v>163</v>
      </c>
      <c r="D75" s="27" t="s">
        <v>164</v>
      </c>
      <c r="E75" s="10">
        <v>1</v>
      </c>
      <c r="F75" s="4"/>
      <c r="G75" s="28"/>
      <c r="H75" s="12">
        <f t="shared" si="1"/>
        <v>0.333315</v>
      </c>
      <c r="I75" s="24"/>
      <c r="J75" s="24"/>
      <c r="K75" s="4">
        <f t="shared" si="2"/>
        <v>2.2221</v>
      </c>
      <c r="L75" s="30" t="s">
        <v>164</v>
      </c>
      <c r="M75" s="31">
        <v>1</v>
      </c>
      <c r="N75" s="11"/>
      <c r="O75" s="11"/>
    </row>
    <row r="76" spans="3:3">
      <c r="C76" s="29"/>
    </row>
    <row r="77" spans="3:3">
      <c r="C77" s="29"/>
    </row>
  </sheetData>
  <autoFilter xmlns:etc="http://www.wps.cn/officeDocument/2017/etCustomData" ref="A2:O75" etc:filterBottomFollowUsedRange="0">
    <sortState ref="A3:O75">
      <sortCondition ref="K2" descending="1"/>
    </sortState>
    <extLst/>
  </autoFilter>
  <sortState ref="B2:R48">
    <sortCondition ref="K2" descending="1"/>
  </sortState>
  <mergeCells count="1">
    <mergeCell ref="D1:N1"/>
  </mergeCells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胡婉茜</cp:lastModifiedBy>
  <dcterms:created xsi:type="dcterms:W3CDTF">2015-06-05T18:17:00Z</dcterms:created>
  <dcterms:modified xsi:type="dcterms:W3CDTF">2025-09-16T10:43:02Z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AAEE9CDF0DB240A09FD3C970E9A60A0D_13</vt:lpwstr>
  </property>
</Properties>
</file>