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1级" sheetId="1" r:id="rId1"/>
    <sheet name="Sheet1" sheetId="2" r:id="rId2"/>
    <sheet name="Sheet2" sheetId="3" r:id="rId3"/>
  </sheets>
  <definedNames>
    <definedName name="_xlnm._FilterDatabase" localSheetId="0" hidden="1">'21级'!$A$2:$O$74</definedName>
  </definedNames>
  <calcPr calcId="144525"/>
</workbook>
</file>

<file path=xl/sharedStrings.xml><?xml version="1.0" encoding="utf-8"?>
<sst xmlns="http://schemas.openxmlformats.org/spreadsheetml/2006/main" count="560" uniqueCount="235">
  <si>
    <t>备注：
1.公益时：根据《综测方案》，评选学年度公益时超过15个，方可参评各类奖学金。
2.德育加分上限：根据《综测方案》，德育加分不得超过个人绩点的15%、最高不得超过0.6。
3.成绩保护原则：根据《综测方案》，德育加分后，奖学金推荐获奖等级升降不得超过一个等级（即加分前为二等，则加分后最多降为三等）。</t>
  </si>
  <si>
    <t>序号</t>
  </si>
  <si>
    <t>学号</t>
  </si>
  <si>
    <t>裸绩</t>
  </si>
  <si>
    <t>裸绩排名</t>
  </si>
  <si>
    <t>裸绩排名比例</t>
  </si>
  <si>
    <t>公益时</t>
  </si>
  <si>
    <t>加分前推荐获奖等级</t>
  </si>
  <si>
    <t>加分上限</t>
  </si>
  <si>
    <t>德育加分</t>
  </si>
  <si>
    <t>最终加分</t>
  </si>
  <si>
    <t>综合测评成绩</t>
  </si>
  <si>
    <t>综绩排名</t>
  </si>
  <si>
    <t>综绩排名比例</t>
  </si>
  <si>
    <t>加分后推荐获奖等级</t>
  </si>
  <si>
    <t>最终推荐获奖等级</t>
  </si>
  <si>
    <t>20332035</t>
  </si>
  <si>
    <t>4.2176</t>
  </si>
  <si>
    <t>1/72</t>
  </si>
  <si>
    <t>一等</t>
  </si>
  <si>
    <t>21309229</t>
  </si>
  <si>
    <t>3.8922</t>
  </si>
  <si>
    <t>8/72</t>
  </si>
  <si>
    <t>二等</t>
  </si>
  <si>
    <t>21309248</t>
  </si>
  <si>
    <t>4.1778</t>
  </si>
  <si>
    <t>2/72</t>
  </si>
  <si>
    <t>21309296</t>
  </si>
  <si>
    <t>4.0805</t>
  </si>
  <si>
    <t>4/72</t>
  </si>
  <si>
    <t>21309262</t>
  </si>
  <si>
    <t>4.1390</t>
  </si>
  <si>
    <t>3/72</t>
  </si>
  <si>
    <t>21309157</t>
  </si>
  <si>
    <t>3.7564</t>
  </si>
  <si>
    <t>12/72</t>
  </si>
  <si>
    <t>三等</t>
  </si>
  <si>
    <t>21309074</t>
  </si>
  <si>
    <t>4.0689</t>
  </si>
  <si>
    <t>5/72</t>
  </si>
  <si>
    <t>21309109</t>
  </si>
  <si>
    <t>4.0178</t>
  </si>
  <si>
    <t>6/72</t>
  </si>
  <si>
    <t>21309108</t>
  </si>
  <si>
    <t>3.8267</t>
  </si>
  <si>
    <t>9/72</t>
  </si>
  <si>
    <t>3.7468</t>
  </si>
  <si>
    <t>13/72</t>
  </si>
  <si>
    <t>21309140</t>
  </si>
  <si>
    <t>3.5478</t>
  </si>
  <si>
    <t>19/72</t>
  </si>
  <si>
    <t>21309288</t>
  </si>
  <si>
    <t>3.7463</t>
  </si>
  <si>
    <t>14/72</t>
  </si>
  <si>
    <t>21309258</t>
  </si>
  <si>
    <t>3.4178</t>
  </si>
  <si>
    <t>26/72</t>
  </si>
  <si>
    <t>21309179</t>
  </si>
  <si>
    <t>3.9205</t>
  </si>
  <si>
    <t>7/72</t>
  </si>
  <si>
    <t>/</t>
  </si>
  <si>
    <t>21309178</t>
  </si>
  <si>
    <t>3.8011</t>
  </si>
  <si>
    <t>10/72</t>
  </si>
  <si>
    <t>21309276</t>
  </si>
  <si>
    <t>3.6349</t>
  </si>
  <si>
    <t>15/72</t>
  </si>
  <si>
    <t>21309200</t>
  </si>
  <si>
    <t>3.5793</t>
  </si>
  <si>
    <t>16/72</t>
  </si>
  <si>
    <t>3.7670</t>
  </si>
  <si>
    <t>11/72</t>
  </si>
  <si>
    <t>21309137</t>
  </si>
  <si>
    <t>3.5500</t>
  </si>
  <si>
    <t>17/72</t>
  </si>
  <si>
    <t>21309216</t>
  </si>
  <si>
    <t>3.4854</t>
  </si>
  <si>
    <t>21/72</t>
  </si>
  <si>
    <t>21309060</t>
  </si>
  <si>
    <t>3.4500</t>
  </si>
  <si>
    <t>22/72</t>
  </si>
  <si>
    <t>21309277</t>
  </si>
  <si>
    <t>3.5489</t>
  </si>
  <si>
    <t>18/72</t>
  </si>
  <si>
    <t>21309177</t>
  </si>
  <si>
    <t>3.3987</t>
  </si>
  <si>
    <t>27/72</t>
  </si>
  <si>
    <t>21309153</t>
  </si>
  <si>
    <t>3.3106</t>
  </si>
  <si>
    <t>32/72</t>
  </si>
  <si>
    <t>21309078</t>
  </si>
  <si>
    <t>3.5000</t>
  </si>
  <si>
    <t>20/72</t>
  </si>
  <si>
    <t>21309297</t>
  </si>
  <si>
    <t>3.4422</t>
  </si>
  <si>
    <t>24/72</t>
  </si>
  <si>
    <t>21309185</t>
  </si>
  <si>
    <t>3.4267</t>
  </si>
  <si>
    <t>25/72</t>
  </si>
  <si>
    <t>21309289</t>
  </si>
  <si>
    <t>3.0856</t>
  </si>
  <si>
    <t>38/72</t>
  </si>
  <si>
    <t>21309032</t>
  </si>
  <si>
    <t>3.3915</t>
  </si>
  <si>
    <t>28/72</t>
  </si>
  <si>
    <t>21309259</t>
  </si>
  <si>
    <t>3.3800</t>
  </si>
  <si>
    <t>29/72</t>
  </si>
  <si>
    <t>21309055</t>
  </si>
  <si>
    <t>3.3768</t>
  </si>
  <si>
    <t>30/72</t>
  </si>
  <si>
    <t>21309239</t>
  </si>
  <si>
    <t>3.3436</t>
  </si>
  <si>
    <t>31/72</t>
  </si>
  <si>
    <t>21309120</t>
  </si>
  <si>
    <t>3.2814</t>
  </si>
  <si>
    <t>33/72</t>
  </si>
  <si>
    <t>21309015</t>
  </si>
  <si>
    <t>3.2340</t>
  </si>
  <si>
    <t>34/72</t>
  </si>
  <si>
    <t>21309235</t>
  </si>
  <si>
    <t>3.2278</t>
  </si>
  <si>
    <t>35/72</t>
  </si>
  <si>
    <t>21309049</t>
  </si>
  <si>
    <t>3.2081</t>
  </si>
  <si>
    <t>36/72</t>
  </si>
  <si>
    <t>21309136</t>
  </si>
  <si>
    <t>2.9927</t>
  </si>
  <si>
    <t>45/72</t>
  </si>
  <si>
    <t>21309218</t>
  </si>
  <si>
    <t>3.1031</t>
  </si>
  <si>
    <t>37/72</t>
  </si>
  <si>
    <t>21309119</t>
  </si>
  <si>
    <t>3.0755</t>
  </si>
  <si>
    <t>39/72</t>
  </si>
  <si>
    <t>21309286</t>
  </si>
  <si>
    <t>3.0721</t>
  </si>
  <si>
    <t>40/72</t>
  </si>
  <si>
    <t>21309051</t>
  </si>
  <si>
    <t>3.0500</t>
  </si>
  <si>
    <t>41/72</t>
  </si>
  <si>
    <t>21309270</t>
  </si>
  <si>
    <t>3.0213</t>
  </si>
  <si>
    <t>42/72</t>
  </si>
  <si>
    <t>21309272</t>
  </si>
  <si>
    <t>3.0203</t>
  </si>
  <si>
    <t>43/72</t>
  </si>
  <si>
    <t>20326075</t>
  </si>
  <si>
    <t>3.0125</t>
  </si>
  <si>
    <t>44/72</t>
  </si>
  <si>
    <t>21309039</t>
  </si>
  <si>
    <t>2.9567</t>
  </si>
  <si>
    <t>46/72</t>
  </si>
  <si>
    <t>21309174</t>
  </si>
  <si>
    <t>2.9523</t>
  </si>
  <si>
    <t>47/72</t>
  </si>
  <si>
    <t>21309165</t>
  </si>
  <si>
    <t>2.9467</t>
  </si>
  <si>
    <t>48/72</t>
  </si>
  <si>
    <t>21309257</t>
  </si>
  <si>
    <t>2.8936</t>
  </si>
  <si>
    <t>49/72</t>
  </si>
  <si>
    <t>21309290</t>
  </si>
  <si>
    <t>2.8777</t>
  </si>
  <si>
    <t>50/72</t>
  </si>
  <si>
    <t>21309056</t>
  </si>
  <si>
    <t>2.8578</t>
  </si>
  <si>
    <t>51/72</t>
  </si>
  <si>
    <t>21309041</t>
  </si>
  <si>
    <t>2.8522</t>
  </si>
  <si>
    <t>52/72</t>
  </si>
  <si>
    <t>21309143</t>
  </si>
  <si>
    <t>2.8479</t>
  </si>
  <si>
    <t>53/72</t>
  </si>
  <si>
    <t>21309300</t>
  </si>
  <si>
    <t>2.8133</t>
  </si>
  <si>
    <t>54/72</t>
  </si>
  <si>
    <t>21309190</t>
  </si>
  <si>
    <t>2.7984</t>
  </si>
  <si>
    <t>55/72</t>
  </si>
  <si>
    <t>21309249</t>
  </si>
  <si>
    <t>2.7189</t>
  </si>
  <si>
    <t>56/72</t>
  </si>
  <si>
    <t>21309169</t>
  </si>
  <si>
    <t>2.7186</t>
  </si>
  <si>
    <t>57/72</t>
  </si>
  <si>
    <t>21309210</t>
  </si>
  <si>
    <t>2.6989</t>
  </si>
  <si>
    <t>58/72</t>
  </si>
  <si>
    <t>21309291</t>
  </si>
  <si>
    <t>2.6907</t>
  </si>
  <si>
    <t>59/72</t>
  </si>
  <si>
    <t>21309238</t>
  </si>
  <si>
    <t>2.6745</t>
  </si>
  <si>
    <t>60/72</t>
  </si>
  <si>
    <t>21309052</t>
  </si>
  <si>
    <t>2.6683</t>
  </si>
  <si>
    <t>61/72</t>
  </si>
  <si>
    <t>21309017</t>
  </si>
  <si>
    <t>2.6477</t>
  </si>
  <si>
    <t>62/72</t>
  </si>
  <si>
    <t>21309098</t>
  </si>
  <si>
    <t>2.6476</t>
  </si>
  <si>
    <t>63/72</t>
  </si>
  <si>
    <t>21309166</t>
  </si>
  <si>
    <t>2.6278</t>
  </si>
  <si>
    <t>64/72</t>
  </si>
  <si>
    <t>21309198</t>
  </si>
  <si>
    <t>2.6194</t>
  </si>
  <si>
    <t>65/72</t>
  </si>
  <si>
    <t>21309063</t>
  </si>
  <si>
    <t>2.6116</t>
  </si>
  <si>
    <t>66/72</t>
  </si>
  <si>
    <t>21309225</t>
  </si>
  <si>
    <t>2.5849</t>
  </si>
  <si>
    <t>67/72</t>
  </si>
  <si>
    <t>21309141</t>
  </si>
  <si>
    <t>2.5644</t>
  </si>
  <si>
    <t>68/72</t>
  </si>
  <si>
    <t>21309246</t>
  </si>
  <si>
    <t>2.5220</t>
  </si>
  <si>
    <t>69/72</t>
  </si>
  <si>
    <t>21309054</t>
  </si>
  <si>
    <t>2.4578</t>
  </si>
  <si>
    <t>70/72</t>
  </si>
  <si>
    <t>21309150</t>
  </si>
  <si>
    <t>2.1488</t>
  </si>
  <si>
    <t>71/72</t>
  </si>
  <si>
    <t>21309080</t>
  </si>
  <si>
    <t>2.1272</t>
  </si>
  <si>
    <t>72/72</t>
  </si>
  <si>
    <t>21309030</t>
  </si>
  <si>
    <t>21309221</t>
  </si>
  <si>
    <t>21309112</t>
  </si>
  <si>
    <t>班际互评认定总分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</si>
</sst>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00_ "/>
  </numFmts>
  <fonts count="27">
    <font>
      <sz val="11"/>
      <color theme="1"/>
      <name val="等线"/>
      <charset val="134"/>
      <scheme val="minor"/>
    </font>
    <font>
      <sz val="12"/>
      <name val="宋体"/>
      <charset val="0"/>
    </font>
    <font>
      <sz val="11"/>
      <color theme="1"/>
      <name val="宋体"/>
      <charset val="134"/>
    </font>
    <font>
      <sz val="14"/>
      <name val="宋体"/>
      <charset val="134"/>
    </font>
    <font>
      <b/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0" fontId="0" fillId="0" borderId="0" xfId="0" applyNumberFormat="1"/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76" fontId="0" fillId="0" borderId="0" xfId="0" applyNumberFormat="1"/>
    <xf numFmtId="177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wrapText="1"/>
    </xf>
    <xf numFmtId="177" fontId="5" fillId="0" borderId="0" xfId="0" applyNumberFormat="1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4"/>
  <sheetViews>
    <sheetView tabSelected="1" zoomScale="90" zoomScaleNormal="90" workbookViewId="0">
      <pane xSplit="2" ySplit="2" topLeftCell="H3" activePane="bottomRight" state="frozen"/>
      <selection/>
      <selection pane="topRight"/>
      <selection pane="bottomLeft"/>
      <selection pane="bottomRight" activeCell="J27" sqref="J27"/>
    </sheetView>
  </sheetViews>
  <sheetFormatPr defaultColWidth="9" defaultRowHeight="14.25"/>
  <cols>
    <col min="2" max="2" width="10.1083333333333" customWidth="1"/>
    <col min="5" max="5" width="9.10833333333333" style="10"/>
    <col min="7" max="7" width="20.4416666666667" customWidth="1"/>
    <col min="8" max="8" width="9.49166666666667" style="11"/>
    <col min="10" max="10" width="9" style="11"/>
    <col min="11" max="11" width="12.1083333333333" style="11" customWidth="1"/>
    <col min="13" max="13" width="9.10833333333333" style="10"/>
    <col min="14" max="14" width="20.2166666666667" style="12" customWidth="1"/>
    <col min="15" max="15" width="17.3333333333333" style="12" customWidth="1"/>
  </cols>
  <sheetData>
    <row r="1" ht="114.05" customHeight="1" spans="4:14">
      <c r="D1" s="13" t="s">
        <v>0</v>
      </c>
      <c r="E1" s="13"/>
      <c r="F1" s="13"/>
      <c r="G1" s="13"/>
      <c r="H1" s="14"/>
      <c r="I1" s="13"/>
      <c r="J1" s="14"/>
      <c r="K1" s="14"/>
      <c r="L1" s="13"/>
      <c r="M1" s="13"/>
      <c r="N1" s="13"/>
    </row>
    <row r="2" customHeight="1" spans="1:15">
      <c r="A2" s="15" t="s">
        <v>1</v>
      </c>
      <c r="B2" s="16" t="s">
        <v>2</v>
      </c>
      <c r="C2" s="15" t="s">
        <v>3</v>
      </c>
      <c r="D2" s="15" t="s">
        <v>4</v>
      </c>
      <c r="E2" s="17" t="s">
        <v>5</v>
      </c>
      <c r="F2" s="15" t="s">
        <v>6</v>
      </c>
      <c r="G2" s="15" t="s">
        <v>7</v>
      </c>
      <c r="H2" s="18" t="s">
        <v>8</v>
      </c>
      <c r="I2" s="15" t="s">
        <v>9</v>
      </c>
      <c r="J2" s="18" t="s">
        <v>10</v>
      </c>
      <c r="K2" s="18" t="s">
        <v>11</v>
      </c>
      <c r="L2" s="15" t="s">
        <v>12</v>
      </c>
      <c r="M2" s="17" t="s">
        <v>13</v>
      </c>
      <c r="N2" s="15" t="s">
        <v>14</v>
      </c>
      <c r="O2" s="15" t="s">
        <v>15</v>
      </c>
    </row>
    <row r="3" spans="1:15">
      <c r="A3" s="15">
        <v>1</v>
      </c>
      <c r="B3" s="19" t="s">
        <v>16</v>
      </c>
      <c r="C3" s="19" t="s">
        <v>17</v>
      </c>
      <c r="D3" s="19" t="s">
        <v>18</v>
      </c>
      <c r="E3" s="17">
        <v>0.0138888888888889</v>
      </c>
      <c r="F3" s="15">
        <v>37.5</v>
      </c>
      <c r="G3" s="20" t="s">
        <v>19</v>
      </c>
      <c r="H3" s="18">
        <f t="shared" ref="H3:H66" si="0">IF(C3*0.15&lt;=0.6,C3*0.15,0.6)</f>
        <v>0.6</v>
      </c>
      <c r="I3" s="15">
        <v>0.28</v>
      </c>
      <c r="J3" s="18">
        <f t="shared" ref="J3:J66" si="1">IF(I3&lt;=H3,I3,H3)</f>
        <v>0.28</v>
      </c>
      <c r="K3" s="18">
        <f t="shared" ref="K3:K66" si="2">C3+J3</f>
        <v>4.4976</v>
      </c>
      <c r="L3" s="15">
        <v>1</v>
      </c>
      <c r="M3" s="17">
        <f t="shared" ref="M3:M66" si="3">L3/72</f>
        <v>0.0138888888888889</v>
      </c>
      <c r="N3" s="15" t="s">
        <v>19</v>
      </c>
      <c r="O3" s="15" t="s">
        <v>19</v>
      </c>
    </row>
    <row r="4" spans="1:15">
      <c r="A4" s="15">
        <v>2</v>
      </c>
      <c r="B4" s="19" t="s">
        <v>20</v>
      </c>
      <c r="C4" s="19" t="s">
        <v>21</v>
      </c>
      <c r="D4" s="19" t="s">
        <v>22</v>
      </c>
      <c r="E4" s="17">
        <v>0.111111111111111</v>
      </c>
      <c r="F4" s="15">
        <v>167.25</v>
      </c>
      <c r="G4" s="20" t="s">
        <v>23</v>
      </c>
      <c r="H4" s="18">
        <f t="shared" si="0"/>
        <v>0.58383</v>
      </c>
      <c r="I4" s="15">
        <v>0.93</v>
      </c>
      <c r="J4" s="18">
        <f t="shared" si="1"/>
        <v>0.58383</v>
      </c>
      <c r="K4" s="18">
        <f t="shared" si="2"/>
        <v>4.47603</v>
      </c>
      <c r="L4" s="15">
        <v>2</v>
      </c>
      <c r="M4" s="17">
        <f t="shared" si="3"/>
        <v>0.0277777777777778</v>
      </c>
      <c r="N4" s="15" t="s">
        <v>19</v>
      </c>
      <c r="O4" s="15" t="s">
        <v>19</v>
      </c>
    </row>
    <row r="5" spans="1:15">
      <c r="A5" s="15">
        <v>3</v>
      </c>
      <c r="B5" s="19" t="s">
        <v>24</v>
      </c>
      <c r="C5" s="19" t="s">
        <v>25</v>
      </c>
      <c r="D5" s="19" t="s">
        <v>26</v>
      </c>
      <c r="E5" s="17">
        <v>0.0277777777777778</v>
      </c>
      <c r="F5" s="15">
        <v>218</v>
      </c>
      <c r="G5" s="20" t="s">
        <v>19</v>
      </c>
      <c r="H5" s="18">
        <f t="shared" si="0"/>
        <v>0.6</v>
      </c>
      <c r="I5" s="15">
        <v>0.27</v>
      </c>
      <c r="J5" s="18">
        <f t="shared" si="1"/>
        <v>0.27</v>
      </c>
      <c r="K5" s="18">
        <f t="shared" si="2"/>
        <v>4.4478</v>
      </c>
      <c r="L5" s="15">
        <v>3</v>
      </c>
      <c r="M5" s="17">
        <f t="shared" si="3"/>
        <v>0.0416666666666667</v>
      </c>
      <c r="N5" s="15" t="s">
        <v>19</v>
      </c>
      <c r="O5" s="15" t="s">
        <v>19</v>
      </c>
    </row>
    <row r="6" spans="1:15">
      <c r="A6" s="15">
        <v>4</v>
      </c>
      <c r="B6" s="19" t="s">
        <v>27</v>
      </c>
      <c r="C6" s="19" t="s">
        <v>28</v>
      </c>
      <c r="D6" s="19" t="s">
        <v>29</v>
      </c>
      <c r="E6" s="17">
        <v>0.0555555555555556</v>
      </c>
      <c r="F6" s="15">
        <v>33</v>
      </c>
      <c r="G6" s="20" t="s">
        <v>19</v>
      </c>
      <c r="H6" s="18">
        <f t="shared" si="0"/>
        <v>0.6</v>
      </c>
      <c r="I6" s="15">
        <v>0.21</v>
      </c>
      <c r="J6" s="18">
        <f t="shared" si="1"/>
        <v>0.21</v>
      </c>
      <c r="K6" s="18">
        <f t="shared" si="2"/>
        <v>4.2905</v>
      </c>
      <c r="L6" s="15">
        <v>4</v>
      </c>
      <c r="M6" s="17">
        <f t="shared" si="3"/>
        <v>0.0555555555555556</v>
      </c>
      <c r="N6" s="15" t="s">
        <v>19</v>
      </c>
      <c r="O6" s="15" t="s">
        <v>19</v>
      </c>
    </row>
    <row r="7" spans="1:15">
      <c r="A7" s="15">
        <v>5</v>
      </c>
      <c r="B7" s="19" t="s">
        <v>30</v>
      </c>
      <c r="C7" s="19" t="s">
        <v>31</v>
      </c>
      <c r="D7" s="19" t="s">
        <v>32</v>
      </c>
      <c r="E7" s="17">
        <v>0.0416666666666667</v>
      </c>
      <c r="F7" s="15">
        <v>38</v>
      </c>
      <c r="G7" s="20" t="s">
        <v>19</v>
      </c>
      <c r="H7" s="18">
        <f t="shared" si="0"/>
        <v>0.6</v>
      </c>
      <c r="I7" s="15">
        <v>0.13</v>
      </c>
      <c r="J7" s="18">
        <f t="shared" si="1"/>
        <v>0.13</v>
      </c>
      <c r="K7" s="18">
        <f t="shared" si="2"/>
        <v>4.269</v>
      </c>
      <c r="L7" s="15">
        <v>5</v>
      </c>
      <c r="M7" s="17">
        <f t="shared" si="3"/>
        <v>0.0694444444444444</v>
      </c>
      <c r="N7" s="15" t="s">
        <v>23</v>
      </c>
      <c r="O7" s="15" t="s">
        <v>23</v>
      </c>
    </row>
    <row r="8" spans="1:15">
      <c r="A8" s="15">
        <v>6</v>
      </c>
      <c r="B8" s="19" t="s">
        <v>33</v>
      </c>
      <c r="C8" s="19" t="s">
        <v>34</v>
      </c>
      <c r="D8" s="19" t="s">
        <v>35</v>
      </c>
      <c r="E8" s="17">
        <v>0.166666666666667</v>
      </c>
      <c r="F8" s="15">
        <v>56.5</v>
      </c>
      <c r="G8" s="20" t="s">
        <v>36</v>
      </c>
      <c r="H8" s="18">
        <f t="shared" si="0"/>
        <v>0.56346</v>
      </c>
      <c r="I8" s="15">
        <v>0.5</v>
      </c>
      <c r="J8" s="18">
        <f t="shared" si="1"/>
        <v>0.5</v>
      </c>
      <c r="K8" s="18">
        <f t="shared" si="2"/>
        <v>4.2564</v>
      </c>
      <c r="L8" s="15">
        <v>6</v>
      </c>
      <c r="M8" s="17">
        <f t="shared" si="3"/>
        <v>0.0833333333333333</v>
      </c>
      <c r="N8" s="15" t="s">
        <v>23</v>
      </c>
      <c r="O8" s="15" t="s">
        <v>23</v>
      </c>
    </row>
    <row r="9" spans="1:15">
      <c r="A9" s="15">
        <v>7</v>
      </c>
      <c r="B9" s="19" t="s">
        <v>37</v>
      </c>
      <c r="C9" s="19" t="s">
        <v>38</v>
      </c>
      <c r="D9" s="19" t="s">
        <v>39</v>
      </c>
      <c r="E9" s="17">
        <v>0.0694444444444444</v>
      </c>
      <c r="F9" s="15">
        <v>52</v>
      </c>
      <c r="G9" s="20" t="s">
        <v>23</v>
      </c>
      <c r="H9" s="18">
        <f t="shared" si="0"/>
        <v>0.6</v>
      </c>
      <c r="I9" s="15">
        <v>0.08</v>
      </c>
      <c r="J9" s="18">
        <f t="shared" si="1"/>
        <v>0.08</v>
      </c>
      <c r="K9" s="18">
        <f t="shared" si="2"/>
        <v>4.1489</v>
      </c>
      <c r="L9" s="15">
        <v>7</v>
      </c>
      <c r="M9" s="17">
        <f t="shared" si="3"/>
        <v>0.0972222222222222</v>
      </c>
      <c r="N9" s="15" t="s">
        <v>23</v>
      </c>
      <c r="O9" s="15" t="s">
        <v>23</v>
      </c>
    </row>
    <row r="10" spans="1:15">
      <c r="A10" s="15">
        <v>8</v>
      </c>
      <c r="B10" s="19" t="s">
        <v>40</v>
      </c>
      <c r="C10" s="19" t="s">
        <v>41</v>
      </c>
      <c r="D10" s="19" t="s">
        <v>42</v>
      </c>
      <c r="E10" s="17">
        <v>0.0833333333333333</v>
      </c>
      <c r="F10" s="15">
        <v>100</v>
      </c>
      <c r="G10" s="20" t="s">
        <v>23</v>
      </c>
      <c r="H10" s="18">
        <f t="shared" si="0"/>
        <v>0.6</v>
      </c>
      <c r="I10" s="15">
        <v>0.13</v>
      </c>
      <c r="J10" s="18">
        <f t="shared" si="1"/>
        <v>0.13</v>
      </c>
      <c r="K10" s="18">
        <f t="shared" si="2"/>
        <v>4.1478</v>
      </c>
      <c r="L10" s="15">
        <v>8</v>
      </c>
      <c r="M10" s="17">
        <f t="shared" si="3"/>
        <v>0.111111111111111</v>
      </c>
      <c r="N10" s="15" t="s">
        <v>23</v>
      </c>
      <c r="O10" s="15" t="s">
        <v>23</v>
      </c>
    </row>
    <row r="11" spans="1:15">
      <c r="A11" s="15">
        <v>9</v>
      </c>
      <c r="B11" s="19" t="s">
        <v>43</v>
      </c>
      <c r="C11" s="19" t="s">
        <v>44</v>
      </c>
      <c r="D11" s="19" t="s">
        <v>45</v>
      </c>
      <c r="E11" s="17">
        <v>0.125</v>
      </c>
      <c r="F11" s="15">
        <v>124</v>
      </c>
      <c r="G11" s="20" t="s">
        <v>23</v>
      </c>
      <c r="H11" s="18">
        <f t="shared" si="0"/>
        <v>0.574005</v>
      </c>
      <c r="I11" s="15">
        <v>0.24</v>
      </c>
      <c r="J11" s="18">
        <f t="shared" si="1"/>
        <v>0.24</v>
      </c>
      <c r="K11" s="18">
        <f t="shared" si="2"/>
        <v>4.0667</v>
      </c>
      <c r="L11" s="15">
        <v>9</v>
      </c>
      <c r="M11" s="17">
        <f t="shared" si="3"/>
        <v>0.125</v>
      </c>
      <c r="N11" s="15" t="s">
        <v>23</v>
      </c>
      <c r="O11" s="15" t="s">
        <v>23</v>
      </c>
    </row>
    <row r="12" spans="1:15">
      <c r="A12" s="15">
        <v>10</v>
      </c>
      <c r="B12" s="19">
        <v>21309030</v>
      </c>
      <c r="C12" s="19" t="s">
        <v>46</v>
      </c>
      <c r="D12" s="19" t="s">
        <v>47</v>
      </c>
      <c r="E12" s="17">
        <v>0.180555555555556</v>
      </c>
      <c r="F12" s="15">
        <v>82.5</v>
      </c>
      <c r="G12" s="20" t="s">
        <v>36</v>
      </c>
      <c r="H12" s="18">
        <f t="shared" si="0"/>
        <v>0.56202</v>
      </c>
      <c r="I12" s="15">
        <v>0.27</v>
      </c>
      <c r="J12" s="18">
        <f t="shared" si="1"/>
        <v>0.27</v>
      </c>
      <c r="K12" s="18">
        <f t="shared" si="2"/>
        <v>4.0168</v>
      </c>
      <c r="L12" s="15">
        <v>10</v>
      </c>
      <c r="M12" s="17">
        <f t="shared" si="3"/>
        <v>0.138888888888889</v>
      </c>
      <c r="N12" s="15" t="s">
        <v>23</v>
      </c>
      <c r="O12" s="15" t="s">
        <v>23</v>
      </c>
    </row>
    <row r="13" spans="1:15">
      <c r="A13" s="15">
        <v>11</v>
      </c>
      <c r="B13" s="19" t="s">
        <v>48</v>
      </c>
      <c r="C13" s="19" t="s">
        <v>49</v>
      </c>
      <c r="D13" s="19" t="s">
        <v>50</v>
      </c>
      <c r="E13" s="17">
        <v>0.263888888888889</v>
      </c>
      <c r="F13" s="15">
        <v>131.5</v>
      </c>
      <c r="G13" s="20" t="s">
        <v>36</v>
      </c>
      <c r="H13" s="18">
        <f t="shared" si="0"/>
        <v>0.53217</v>
      </c>
      <c r="I13" s="15">
        <v>0.43</v>
      </c>
      <c r="J13" s="18">
        <f t="shared" si="1"/>
        <v>0.43</v>
      </c>
      <c r="K13" s="18">
        <f t="shared" si="2"/>
        <v>3.9778</v>
      </c>
      <c r="L13" s="15">
        <v>11</v>
      </c>
      <c r="M13" s="17">
        <f t="shared" si="3"/>
        <v>0.152777777777778</v>
      </c>
      <c r="N13" s="15" t="s">
        <v>23</v>
      </c>
      <c r="O13" s="15" t="s">
        <v>23</v>
      </c>
    </row>
    <row r="14" spans="1:15">
      <c r="A14" s="15">
        <v>12</v>
      </c>
      <c r="B14" s="19" t="s">
        <v>51</v>
      </c>
      <c r="C14" s="19" t="s">
        <v>52</v>
      </c>
      <c r="D14" s="19" t="s">
        <v>53</v>
      </c>
      <c r="E14" s="17">
        <v>0.194444444444444</v>
      </c>
      <c r="F14" s="15">
        <v>118.5</v>
      </c>
      <c r="G14" s="20" t="s">
        <v>36</v>
      </c>
      <c r="H14" s="18">
        <f t="shared" si="0"/>
        <v>0.561945</v>
      </c>
      <c r="I14" s="15">
        <v>0.21</v>
      </c>
      <c r="J14" s="18">
        <f t="shared" si="1"/>
        <v>0.21</v>
      </c>
      <c r="K14" s="18">
        <f t="shared" si="2"/>
        <v>3.9563</v>
      </c>
      <c r="L14" s="15">
        <v>12</v>
      </c>
      <c r="M14" s="17">
        <f t="shared" si="3"/>
        <v>0.166666666666667</v>
      </c>
      <c r="N14" s="15" t="s">
        <v>36</v>
      </c>
      <c r="O14" s="15" t="s">
        <v>36</v>
      </c>
    </row>
    <row r="15" spans="1:15">
      <c r="A15" s="15">
        <v>13</v>
      </c>
      <c r="B15" s="19" t="s">
        <v>54</v>
      </c>
      <c r="C15" s="19" t="s">
        <v>55</v>
      </c>
      <c r="D15" s="19" t="s">
        <v>56</v>
      </c>
      <c r="E15" s="17">
        <v>0.361111111111111</v>
      </c>
      <c r="F15" s="15">
        <v>329</v>
      </c>
      <c r="G15" s="20"/>
      <c r="H15" s="18">
        <f t="shared" si="0"/>
        <v>0.51267</v>
      </c>
      <c r="I15" s="15">
        <v>0.53</v>
      </c>
      <c r="J15" s="18">
        <f t="shared" si="1"/>
        <v>0.51267</v>
      </c>
      <c r="K15" s="18">
        <f t="shared" si="2"/>
        <v>3.93047</v>
      </c>
      <c r="L15" s="15">
        <v>13</v>
      </c>
      <c r="M15" s="17">
        <f t="shared" si="3"/>
        <v>0.180555555555556</v>
      </c>
      <c r="N15" s="15" t="s">
        <v>36</v>
      </c>
      <c r="O15" s="15" t="s">
        <v>36</v>
      </c>
    </row>
    <row r="16" spans="1:15">
      <c r="A16" s="15">
        <v>14</v>
      </c>
      <c r="B16" s="19" t="s">
        <v>57</v>
      </c>
      <c r="C16" s="19" t="s">
        <v>58</v>
      </c>
      <c r="D16" s="19" t="s">
        <v>59</v>
      </c>
      <c r="E16" s="17">
        <v>0.0972222222222222</v>
      </c>
      <c r="F16" s="15" t="s">
        <v>60</v>
      </c>
      <c r="G16" s="20" t="s">
        <v>23</v>
      </c>
      <c r="H16" s="18">
        <f t="shared" si="0"/>
        <v>0.588075</v>
      </c>
      <c r="I16" s="15">
        <v>0</v>
      </c>
      <c r="J16" s="18">
        <f t="shared" si="1"/>
        <v>0</v>
      </c>
      <c r="K16" s="18">
        <f t="shared" si="2"/>
        <v>3.9205</v>
      </c>
      <c r="L16" s="15">
        <v>14</v>
      </c>
      <c r="M16" s="17">
        <f t="shared" si="3"/>
        <v>0.194444444444444</v>
      </c>
      <c r="N16" s="15" t="s">
        <v>36</v>
      </c>
      <c r="O16" s="15" t="s">
        <v>36</v>
      </c>
    </row>
    <row r="17" spans="1:15">
      <c r="A17" s="15">
        <v>15</v>
      </c>
      <c r="B17" s="19" t="s">
        <v>61</v>
      </c>
      <c r="C17" s="19" t="s">
        <v>62</v>
      </c>
      <c r="D17" s="19" t="s">
        <v>63</v>
      </c>
      <c r="E17" s="17">
        <v>0.138888888888889</v>
      </c>
      <c r="F17" s="15">
        <v>41</v>
      </c>
      <c r="G17" s="20" t="s">
        <v>23</v>
      </c>
      <c r="H17" s="18">
        <f t="shared" si="0"/>
        <v>0.570165</v>
      </c>
      <c r="I17" s="15">
        <v>0.09</v>
      </c>
      <c r="J17" s="18">
        <f t="shared" si="1"/>
        <v>0.09</v>
      </c>
      <c r="K17" s="18">
        <f t="shared" si="2"/>
        <v>3.8911</v>
      </c>
      <c r="L17" s="15">
        <v>15</v>
      </c>
      <c r="M17" s="17">
        <f t="shared" si="3"/>
        <v>0.208333333333333</v>
      </c>
      <c r="N17" s="15" t="s">
        <v>36</v>
      </c>
      <c r="O17" s="15" t="s">
        <v>36</v>
      </c>
    </row>
    <row r="18" spans="1:15">
      <c r="A18" s="15">
        <v>16</v>
      </c>
      <c r="B18" s="19" t="s">
        <v>64</v>
      </c>
      <c r="C18" s="19" t="s">
        <v>65</v>
      </c>
      <c r="D18" s="19" t="s">
        <v>66</v>
      </c>
      <c r="E18" s="17">
        <v>0.208333333333333</v>
      </c>
      <c r="F18" s="15">
        <v>73.5</v>
      </c>
      <c r="G18" s="20" t="s">
        <v>36</v>
      </c>
      <c r="H18" s="18">
        <f t="shared" si="0"/>
        <v>0.545235</v>
      </c>
      <c r="I18" s="15">
        <v>0.21</v>
      </c>
      <c r="J18" s="18">
        <f t="shared" si="1"/>
        <v>0.21</v>
      </c>
      <c r="K18" s="18">
        <f t="shared" si="2"/>
        <v>3.8449</v>
      </c>
      <c r="L18" s="15">
        <v>16</v>
      </c>
      <c r="M18" s="17">
        <f t="shared" si="3"/>
        <v>0.222222222222222</v>
      </c>
      <c r="N18" s="15" t="s">
        <v>36</v>
      </c>
      <c r="O18" s="15" t="s">
        <v>36</v>
      </c>
    </row>
    <row r="19" spans="1:15">
      <c r="A19" s="15">
        <v>17</v>
      </c>
      <c r="B19" s="19" t="s">
        <v>67</v>
      </c>
      <c r="C19" s="19" t="s">
        <v>68</v>
      </c>
      <c r="D19" s="19" t="s">
        <v>69</v>
      </c>
      <c r="E19" s="17">
        <v>0.222222222222222</v>
      </c>
      <c r="F19" s="15">
        <v>18</v>
      </c>
      <c r="G19" s="20" t="s">
        <v>36</v>
      </c>
      <c r="H19" s="18">
        <f t="shared" si="0"/>
        <v>0.536895</v>
      </c>
      <c r="I19" s="15">
        <v>0.2</v>
      </c>
      <c r="J19" s="18">
        <f t="shared" si="1"/>
        <v>0.2</v>
      </c>
      <c r="K19" s="18">
        <f t="shared" si="2"/>
        <v>3.7793</v>
      </c>
      <c r="L19" s="15">
        <v>17</v>
      </c>
      <c r="M19" s="17">
        <f t="shared" si="3"/>
        <v>0.236111111111111</v>
      </c>
      <c r="N19" s="15" t="s">
        <v>36</v>
      </c>
      <c r="O19" s="15" t="s">
        <v>36</v>
      </c>
    </row>
    <row r="20" spans="1:15">
      <c r="A20" s="15">
        <v>18</v>
      </c>
      <c r="B20" s="19">
        <v>21309221</v>
      </c>
      <c r="C20" s="19" t="s">
        <v>70</v>
      </c>
      <c r="D20" s="19" t="s">
        <v>71</v>
      </c>
      <c r="E20" s="17">
        <v>0.152777777777778</v>
      </c>
      <c r="F20" s="15" t="s">
        <v>60</v>
      </c>
      <c r="G20" s="20" t="s">
        <v>23</v>
      </c>
      <c r="H20" s="18">
        <f t="shared" si="0"/>
        <v>0.56505</v>
      </c>
      <c r="I20" s="15">
        <v>0</v>
      </c>
      <c r="J20" s="18">
        <f t="shared" si="1"/>
        <v>0</v>
      </c>
      <c r="K20" s="18">
        <f t="shared" si="2"/>
        <v>3.767</v>
      </c>
      <c r="L20" s="15">
        <v>18</v>
      </c>
      <c r="M20" s="17">
        <f t="shared" si="3"/>
        <v>0.25</v>
      </c>
      <c r="N20" s="15" t="s">
        <v>36</v>
      </c>
      <c r="O20" s="15" t="s">
        <v>36</v>
      </c>
    </row>
    <row r="21" spans="1:15">
      <c r="A21" s="15">
        <v>19</v>
      </c>
      <c r="B21" s="19" t="s">
        <v>72</v>
      </c>
      <c r="C21" s="19" t="s">
        <v>73</v>
      </c>
      <c r="D21" s="19" t="s">
        <v>74</v>
      </c>
      <c r="E21" s="17">
        <v>0.236111111111111</v>
      </c>
      <c r="F21" s="15">
        <v>46.5</v>
      </c>
      <c r="G21" s="20" t="s">
        <v>36</v>
      </c>
      <c r="H21" s="18">
        <f t="shared" si="0"/>
        <v>0.5325</v>
      </c>
      <c r="I21" s="15">
        <v>0.11</v>
      </c>
      <c r="J21" s="18">
        <f t="shared" si="1"/>
        <v>0.11</v>
      </c>
      <c r="K21" s="18">
        <f t="shared" si="2"/>
        <v>3.66</v>
      </c>
      <c r="L21" s="15">
        <v>19</v>
      </c>
      <c r="M21" s="17">
        <f t="shared" si="3"/>
        <v>0.263888888888889</v>
      </c>
      <c r="N21" s="15" t="s">
        <v>36</v>
      </c>
      <c r="O21" s="15" t="s">
        <v>36</v>
      </c>
    </row>
    <row r="22" spans="1:15">
      <c r="A22" s="15">
        <v>20</v>
      </c>
      <c r="B22" s="19" t="s">
        <v>75</v>
      </c>
      <c r="C22" s="19" t="s">
        <v>76</v>
      </c>
      <c r="D22" s="19" t="s">
        <v>77</v>
      </c>
      <c r="E22" s="17">
        <v>0.291666666666667</v>
      </c>
      <c r="F22" s="15">
        <v>69.1</v>
      </c>
      <c r="G22" s="20" t="s">
        <v>36</v>
      </c>
      <c r="H22" s="18">
        <f t="shared" si="0"/>
        <v>0.52281</v>
      </c>
      <c r="I22" s="15">
        <v>0.15</v>
      </c>
      <c r="J22" s="18">
        <f t="shared" si="1"/>
        <v>0.15</v>
      </c>
      <c r="K22" s="18">
        <f t="shared" si="2"/>
        <v>3.6354</v>
      </c>
      <c r="L22" s="15">
        <v>20</v>
      </c>
      <c r="M22" s="17">
        <f t="shared" si="3"/>
        <v>0.277777777777778</v>
      </c>
      <c r="N22" s="15" t="s">
        <v>36</v>
      </c>
      <c r="O22" s="15" t="s">
        <v>36</v>
      </c>
    </row>
    <row r="23" spans="1:15">
      <c r="A23" s="15">
        <v>21</v>
      </c>
      <c r="B23" s="19" t="s">
        <v>78</v>
      </c>
      <c r="C23" s="19" t="s">
        <v>79</v>
      </c>
      <c r="D23" s="19" t="s">
        <v>80</v>
      </c>
      <c r="E23" s="17">
        <v>0.319444444444444</v>
      </c>
      <c r="F23" s="15">
        <v>214</v>
      </c>
      <c r="G23" s="20"/>
      <c r="H23" s="18">
        <f t="shared" si="0"/>
        <v>0.5175</v>
      </c>
      <c r="I23" s="15">
        <v>0.15</v>
      </c>
      <c r="J23" s="18">
        <f t="shared" si="1"/>
        <v>0.15</v>
      </c>
      <c r="K23" s="18">
        <f t="shared" si="2"/>
        <v>3.6</v>
      </c>
      <c r="L23" s="15">
        <v>21</v>
      </c>
      <c r="M23" s="17">
        <f t="shared" si="3"/>
        <v>0.291666666666667</v>
      </c>
      <c r="N23" s="15" t="s">
        <v>36</v>
      </c>
      <c r="O23" s="15" t="s">
        <v>36</v>
      </c>
    </row>
    <row r="24" spans="1:15">
      <c r="A24" s="15">
        <v>22</v>
      </c>
      <c r="B24" s="19" t="s">
        <v>81</v>
      </c>
      <c r="C24" s="19" t="s">
        <v>79</v>
      </c>
      <c r="D24" s="19" t="s">
        <v>80</v>
      </c>
      <c r="E24" s="17">
        <v>0.305555555555556</v>
      </c>
      <c r="F24" s="15">
        <v>15</v>
      </c>
      <c r="G24" s="20" t="s">
        <v>36</v>
      </c>
      <c r="H24" s="18">
        <f t="shared" si="0"/>
        <v>0.5175</v>
      </c>
      <c r="I24" s="15">
        <v>0.11</v>
      </c>
      <c r="J24" s="18">
        <f t="shared" si="1"/>
        <v>0.11</v>
      </c>
      <c r="K24" s="18">
        <f t="shared" si="2"/>
        <v>3.56</v>
      </c>
      <c r="L24" s="15">
        <v>22</v>
      </c>
      <c r="M24" s="17">
        <f t="shared" si="3"/>
        <v>0.305555555555556</v>
      </c>
      <c r="N24" s="15" t="s">
        <v>36</v>
      </c>
      <c r="O24" s="15" t="s">
        <v>36</v>
      </c>
    </row>
    <row r="25" spans="1:15">
      <c r="A25" s="15">
        <v>23</v>
      </c>
      <c r="B25" s="19">
        <v>21309112</v>
      </c>
      <c r="C25" s="19" t="s">
        <v>82</v>
      </c>
      <c r="D25" s="19" t="s">
        <v>83</v>
      </c>
      <c r="E25" s="17">
        <v>0.25</v>
      </c>
      <c r="F25" s="15" t="s">
        <v>60</v>
      </c>
      <c r="G25" s="20" t="s">
        <v>36</v>
      </c>
      <c r="H25" s="18">
        <f t="shared" si="0"/>
        <v>0.532335</v>
      </c>
      <c r="I25" s="15">
        <v>0</v>
      </c>
      <c r="J25" s="18">
        <f t="shared" si="1"/>
        <v>0</v>
      </c>
      <c r="K25" s="18">
        <f t="shared" si="2"/>
        <v>3.5489</v>
      </c>
      <c r="L25" s="15">
        <v>23</v>
      </c>
      <c r="M25" s="17">
        <f t="shared" si="3"/>
        <v>0.319444444444444</v>
      </c>
      <c r="N25" s="15"/>
      <c r="O25" s="15"/>
    </row>
    <row r="26" spans="1:15">
      <c r="A26" s="15">
        <v>24</v>
      </c>
      <c r="B26" s="19" t="s">
        <v>84</v>
      </c>
      <c r="C26" s="19" t="s">
        <v>85</v>
      </c>
      <c r="D26" s="19" t="s">
        <v>86</v>
      </c>
      <c r="E26" s="17">
        <v>0.375</v>
      </c>
      <c r="F26" s="15">
        <v>21</v>
      </c>
      <c r="G26" s="20"/>
      <c r="H26" s="18">
        <f t="shared" si="0"/>
        <v>0.509805</v>
      </c>
      <c r="I26" s="15">
        <v>0.13</v>
      </c>
      <c r="J26" s="18">
        <f t="shared" si="1"/>
        <v>0.13</v>
      </c>
      <c r="K26" s="18">
        <f t="shared" si="2"/>
        <v>3.5287</v>
      </c>
      <c r="L26" s="15">
        <v>24</v>
      </c>
      <c r="M26" s="17">
        <f t="shared" si="3"/>
        <v>0.333333333333333</v>
      </c>
      <c r="N26" s="15"/>
      <c r="O26" s="15"/>
    </row>
    <row r="27" spans="1:15">
      <c r="A27" s="15">
        <v>25</v>
      </c>
      <c r="B27" s="19" t="s">
        <v>87</v>
      </c>
      <c r="C27" s="19" t="s">
        <v>88</v>
      </c>
      <c r="D27" s="19" t="s">
        <v>89</v>
      </c>
      <c r="E27" s="17">
        <v>0.444444444444444</v>
      </c>
      <c r="F27" s="15">
        <v>149.5</v>
      </c>
      <c r="G27" s="20"/>
      <c r="H27" s="18">
        <f t="shared" si="0"/>
        <v>0.49659</v>
      </c>
      <c r="I27" s="15">
        <v>0.21</v>
      </c>
      <c r="J27" s="18">
        <f t="shared" si="1"/>
        <v>0.21</v>
      </c>
      <c r="K27" s="18">
        <f t="shared" si="2"/>
        <v>3.5206</v>
      </c>
      <c r="L27" s="15">
        <v>25</v>
      </c>
      <c r="M27" s="17">
        <f t="shared" si="3"/>
        <v>0.347222222222222</v>
      </c>
      <c r="N27" s="15"/>
      <c r="O27" s="15"/>
    </row>
    <row r="28" spans="1:15">
      <c r="A28" s="15">
        <v>26</v>
      </c>
      <c r="B28" s="19" t="s">
        <v>90</v>
      </c>
      <c r="C28" s="19" t="s">
        <v>91</v>
      </c>
      <c r="D28" s="19" t="s">
        <v>92</v>
      </c>
      <c r="E28" s="17">
        <v>0.277777777777778</v>
      </c>
      <c r="F28" s="15" t="s">
        <v>60</v>
      </c>
      <c r="G28" s="20" t="s">
        <v>36</v>
      </c>
      <c r="H28" s="18">
        <f t="shared" si="0"/>
        <v>0.525</v>
      </c>
      <c r="I28" s="15">
        <v>0</v>
      </c>
      <c r="J28" s="18">
        <f t="shared" si="1"/>
        <v>0</v>
      </c>
      <c r="K28" s="18">
        <f t="shared" si="2"/>
        <v>3.5</v>
      </c>
      <c r="L28" s="15">
        <v>26</v>
      </c>
      <c r="M28" s="17">
        <f t="shared" si="3"/>
        <v>0.361111111111111</v>
      </c>
      <c r="N28" s="15"/>
      <c r="O28" s="15"/>
    </row>
    <row r="29" spans="1:15">
      <c r="A29" s="15">
        <v>27</v>
      </c>
      <c r="B29" s="19" t="s">
        <v>93</v>
      </c>
      <c r="C29" s="19" t="s">
        <v>94</v>
      </c>
      <c r="D29" s="19" t="s">
        <v>95</v>
      </c>
      <c r="E29" s="17">
        <v>0.333333333333333</v>
      </c>
      <c r="F29" s="15" t="s">
        <v>60</v>
      </c>
      <c r="G29" s="20"/>
      <c r="H29" s="18">
        <f t="shared" si="0"/>
        <v>0.51633</v>
      </c>
      <c r="I29" s="15">
        <v>0</v>
      </c>
      <c r="J29" s="18">
        <f t="shared" si="1"/>
        <v>0</v>
      </c>
      <c r="K29" s="18">
        <f t="shared" si="2"/>
        <v>3.4422</v>
      </c>
      <c r="L29" s="15">
        <v>27</v>
      </c>
      <c r="M29" s="17">
        <f t="shared" si="3"/>
        <v>0.375</v>
      </c>
      <c r="N29" s="15"/>
      <c r="O29" s="15"/>
    </row>
    <row r="30" spans="1:15">
      <c r="A30" s="15">
        <v>28</v>
      </c>
      <c r="B30" s="19" t="s">
        <v>96</v>
      </c>
      <c r="C30" s="19" t="s">
        <v>97</v>
      </c>
      <c r="D30" s="19" t="s">
        <v>98</v>
      </c>
      <c r="E30" s="17">
        <v>0.347222222222222</v>
      </c>
      <c r="F30" s="15" t="s">
        <v>60</v>
      </c>
      <c r="G30" s="20"/>
      <c r="H30" s="18">
        <f t="shared" si="0"/>
        <v>0.514005</v>
      </c>
      <c r="I30" s="15">
        <v>0</v>
      </c>
      <c r="J30" s="18">
        <f t="shared" si="1"/>
        <v>0</v>
      </c>
      <c r="K30" s="18">
        <f t="shared" si="2"/>
        <v>3.4267</v>
      </c>
      <c r="L30" s="15">
        <v>28</v>
      </c>
      <c r="M30" s="17">
        <f t="shared" si="3"/>
        <v>0.388888888888889</v>
      </c>
      <c r="N30" s="15"/>
      <c r="O30" s="15"/>
    </row>
    <row r="31" spans="1:15">
      <c r="A31" s="15">
        <v>29</v>
      </c>
      <c r="B31" s="19" t="s">
        <v>99</v>
      </c>
      <c r="C31" s="19" t="s">
        <v>100</v>
      </c>
      <c r="D31" s="19" t="s">
        <v>101</v>
      </c>
      <c r="E31" s="17">
        <v>0.527777777777778</v>
      </c>
      <c r="F31" s="15">
        <v>113</v>
      </c>
      <c r="G31" s="20"/>
      <c r="H31" s="18">
        <f t="shared" si="0"/>
        <v>0.46284</v>
      </c>
      <c r="I31" s="15">
        <v>0.33</v>
      </c>
      <c r="J31" s="18">
        <f t="shared" si="1"/>
        <v>0.33</v>
      </c>
      <c r="K31" s="18">
        <f t="shared" si="2"/>
        <v>3.4156</v>
      </c>
      <c r="L31" s="15">
        <v>29</v>
      </c>
      <c r="M31" s="17">
        <f t="shared" si="3"/>
        <v>0.402777777777778</v>
      </c>
      <c r="N31" s="15"/>
      <c r="O31" s="15"/>
    </row>
    <row r="32" spans="1:15">
      <c r="A32" s="15">
        <v>30</v>
      </c>
      <c r="B32" s="19" t="s">
        <v>102</v>
      </c>
      <c r="C32" s="19" t="s">
        <v>103</v>
      </c>
      <c r="D32" s="19" t="s">
        <v>104</v>
      </c>
      <c r="E32" s="17">
        <v>0.388888888888889</v>
      </c>
      <c r="F32" s="15" t="s">
        <v>60</v>
      </c>
      <c r="G32" s="20"/>
      <c r="H32" s="18">
        <f t="shared" si="0"/>
        <v>0.508725</v>
      </c>
      <c r="I32" s="15">
        <v>0</v>
      </c>
      <c r="J32" s="18">
        <f t="shared" si="1"/>
        <v>0</v>
      </c>
      <c r="K32" s="18">
        <f t="shared" si="2"/>
        <v>3.3915</v>
      </c>
      <c r="L32" s="15">
        <v>30</v>
      </c>
      <c r="M32" s="17">
        <f t="shared" si="3"/>
        <v>0.416666666666667</v>
      </c>
      <c r="N32" s="15"/>
      <c r="O32" s="15"/>
    </row>
    <row r="33" spans="1:15">
      <c r="A33" s="15">
        <v>31</v>
      </c>
      <c r="B33" s="19" t="s">
        <v>105</v>
      </c>
      <c r="C33" s="19" t="s">
        <v>106</v>
      </c>
      <c r="D33" s="19" t="s">
        <v>107</v>
      </c>
      <c r="E33" s="17">
        <v>0.402777777777778</v>
      </c>
      <c r="F33" s="15" t="s">
        <v>60</v>
      </c>
      <c r="G33" s="20"/>
      <c r="H33" s="18">
        <f t="shared" si="0"/>
        <v>0.507</v>
      </c>
      <c r="I33" s="15">
        <v>0</v>
      </c>
      <c r="J33" s="18">
        <f t="shared" si="1"/>
        <v>0</v>
      </c>
      <c r="K33" s="18">
        <f t="shared" si="2"/>
        <v>3.38</v>
      </c>
      <c r="L33" s="15">
        <v>31</v>
      </c>
      <c r="M33" s="17">
        <f t="shared" si="3"/>
        <v>0.430555555555556</v>
      </c>
      <c r="N33" s="15"/>
      <c r="O33" s="15"/>
    </row>
    <row r="34" spans="1:15">
      <c r="A34" s="15">
        <v>32</v>
      </c>
      <c r="B34" s="19" t="s">
        <v>108</v>
      </c>
      <c r="C34" s="19" t="s">
        <v>109</v>
      </c>
      <c r="D34" s="19" t="s">
        <v>110</v>
      </c>
      <c r="E34" s="17">
        <v>0.416666666666667</v>
      </c>
      <c r="F34" s="15" t="s">
        <v>60</v>
      </c>
      <c r="G34" s="20"/>
      <c r="H34" s="18">
        <f t="shared" si="0"/>
        <v>0.50652</v>
      </c>
      <c r="I34" s="15">
        <v>0</v>
      </c>
      <c r="J34" s="18">
        <f t="shared" si="1"/>
        <v>0</v>
      </c>
      <c r="K34" s="18">
        <f t="shared" si="2"/>
        <v>3.3768</v>
      </c>
      <c r="L34" s="15">
        <v>32</v>
      </c>
      <c r="M34" s="17">
        <f t="shared" si="3"/>
        <v>0.444444444444444</v>
      </c>
      <c r="N34" s="15"/>
      <c r="O34" s="15"/>
    </row>
    <row r="35" spans="1:15">
      <c r="A35" s="15">
        <v>33</v>
      </c>
      <c r="B35" s="19" t="s">
        <v>111</v>
      </c>
      <c r="C35" s="19" t="s">
        <v>112</v>
      </c>
      <c r="D35" s="19" t="s">
        <v>113</v>
      </c>
      <c r="E35" s="17">
        <v>0.430555555555556</v>
      </c>
      <c r="F35" s="15" t="s">
        <v>60</v>
      </c>
      <c r="G35" s="20"/>
      <c r="H35" s="18">
        <f t="shared" si="0"/>
        <v>0.50154</v>
      </c>
      <c r="I35" s="15">
        <v>0</v>
      </c>
      <c r="J35" s="18">
        <f t="shared" si="1"/>
        <v>0</v>
      </c>
      <c r="K35" s="18">
        <f t="shared" si="2"/>
        <v>3.3436</v>
      </c>
      <c r="L35" s="15">
        <v>33</v>
      </c>
      <c r="M35" s="17">
        <f t="shared" si="3"/>
        <v>0.458333333333333</v>
      </c>
      <c r="N35" s="15"/>
      <c r="O35" s="15"/>
    </row>
    <row r="36" spans="1:15">
      <c r="A36" s="15">
        <v>34</v>
      </c>
      <c r="B36" s="19" t="s">
        <v>114</v>
      </c>
      <c r="C36" s="19" t="s">
        <v>115</v>
      </c>
      <c r="D36" s="19" t="s">
        <v>116</v>
      </c>
      <c r="E36" s="17">
        <v>0.458333333333333</v>
      </c>
      <c r="F36" s="15" t="s">
        <v>60</v>
      </c>
      <c r="G36" s="20"/>
      <c r="H36" s="18">
        <f t="shared" si="0"/>
        <v>0.49221</v>
      </c>
      <c r="I36" s="15">
        <v>0</v>
      </c>
      <c r="J36" s="18">
        <f t="shared" si="1"/>
        <v>0</v>
      </c>
      <c r="K36" s="18">
        <f t="shared" si="2"/>
        <v>3.2814</v>
      </c>
      <c r="L36" s="15">
        <v>34</v>
      </c>
      <c r="M36" s="17">
        <f t="shared" si="3"/>
        <v>0.472222222222222</v>
      </c>
      <c r="N36" s="15"/>
      <c r="O36" s="15"/>
    </row>
    <row r="37" spans="1:15">
      <c r="A37" s="15">
        <v>35</v>
      </c>
      <c r="B37" s="19" t="s">
        <v>117</v>
      </c>
      <c r="C37" s="19" t="s">
        <v>118</v>
      </c>
      <c r="D37" s="19" t="s">
        <v>119</v>
      </c>
      <c r="E37" s="17">
        <v>0.472222222222222</v>
      </c>
      <c r="F37" s="15" t="s">
        <v>60</v>
      </c>
      <c r="G37" s="20"/>
      <c r="H37" s="18">
        <f t="shared" si="0"/>
        <v>0.4851</v>
      </c>
      <c r="I37" s="15">
        <v>0</v>
      </c>
      <c r="J37" s="18">
        <f t="shared" si="1"/>
        <v>0</v>
      </c>
      <c r="K37" s="18">
        <f t="shared" si="2"/>
        <v>3.234</v>
      </c>
      <c r="L37" s="15">
        <v>35</v>
      </c>
      <c r="M37" s="17">
        <f t="shared" si="3"/>
        <v>0.486111111111111</v>
      </c>
      <c r="N37" s="15"/>
      <c r="O37" s="15"/>
    </row>
    <row r="38" spans="1:15">
      <c r="A38" s="15">
        <v>36</v>
      </c>
      <c r="B38" s="19" t="s">
        <v>120</v>
      </c>
      <c r="C38" s="19" t="s">
        <v>121</v>
      </c>
      <c r="D38" s="19" t="s">
        <v>122</v>
      </c>
      <c r="E38" s="17">
        <v>0.486111111111111</v>
      </c>
      <c r="F38" s="15" t="s">
        <v>60</v>
      </c>
      <c r="G38" s="20"/>
      <c r="H38" s="18">
        <f t="shared" si="0"/>
        <v>0.48417</v>
      </c>
      <c r="I38" s="15">
        <v>0</v>
      </c>
      <c r="J38" s="18">
        <f t="shared" si="1"/>
        <v>0</v>
      </c>
      <c r="K38" s="18">
        <f t="shared" si="2"/>
        <v>3.2278</v>
      </c>
      <c r="L38" s="15">
        <v>36</v>
      </c>
      <c r="M38" s="17">
        <f t="shared" si="3"/>
        <v>0.5</v>
      </c>
      <c r="N38" s="15"/>
      <c r="O38" s="15"/>
    </row>
    <row r="39" spans="1:15">
      <c r="A39" s="15">
        <v>37</v>
      </c>
      <c r="B39" s="19" t="s">
        <v>123</v>
      </c>
      <c r="C39" s="19" t="s">
        <v>124</v>
      </c>
      <c r="D39" s="19" t="s">
        <v>125</v>
      </c>
      <c r="E39" s="17">
        <v>0.5</v>
      </c>
      <c r="F39" s="15" t="s">
        <v>60</v>
      </c>
      <c r="G39" s="20"/>
      <c r="H39" s="18">
        <f t="shared" si="0"/>
        <v>0.481215</v>
      </c>
      <c r="I39" s="15">
        <v>0</v>
      </c>
      <c r="J39" s="18">
        <f t="shared" si="1"/>
        <v>0</v>
      </c>
      <c r="K39" s="18">
        <f t="shared" si="2"/>
        <v>3.2081</v>
      </c>
      <c r="L39" s="15">
        <v>37</v>
      </c>
      <c r="M39" s="17">
        <f t="shared" si="3"/>
        <v>0.513888888888889</v>
      </c>
      <c r="N39" s="15"/>
      <c r="O39" s="15"/>
    </row>
    <row r="40" spans="1:15">
      <c r="A40" s="15">
        <v>38</v>
      </c>
      <c r="B40" s="19" t="s">
        <v>126</v>
      </c>
      <c r="C40" s="19" t="s">
        <v>127</v>
      </c>
      <c r="D40" s="19" t="s">
        <v>128</v>
      </c>
      <c r="E40" s="17">
        <v>0.625</v>
      </c>
      <c r="F40" s="15">
        <v>56.5</v>
      </c>
      <c r="G40" s="20"/>
      <c r="H40" s="18">
        <f t="shared" si="0"/>
        <v>0.448905</v>
      </c>
      <c r="I40" s="15">
        <v>0.21</v>
      </c>
      <c r="J40" s="18">
        <f t="shared" si="1"/>
        <v>0.21</v>
      </c>
      <c r="K40" s="18">
        <f t="shared" si="2"/>
        <v>3.2027</v>
      </c>
      <c r="L40" s="15">
        <v>38</v>
      </c>
      <c r="M40" s="17">
        <f t="shared" si="3"/>
        <v>0.527777777777778</v>
      </c>
      <c r="N40" s="15"/>
      <c r="O40" s="15"/>
    </row>
    <row r="41" spans="1:15">
      <c r="A41" s="15">
        <v>39</v>
      </c>
      <c r="B41" s="19" t="s">
        <v>129</v>
      </c>
      <c r="C41" s="19" t="s">
        <v>130</v>
      </c>
      <c r="D41" s="19" t="s">
        <v>131</v>
      </c>
      <c r="E41" s="17">
        <v>0.513888888888889</v>
      </c>
      <c r="F41" s="15" t="s">
        <v>60</v>
      </c>
      <c r="G41" s="20"/>
      <c r="H41" s="18">
        <f t="shared" si="0"/>
        <v>0.465465</v>
      </c>
      <c r="I41" s="15">
        <v>0</v>
      </c>
      <c r="J41" s="18">
        <f t="shared" si="1"/>
        <v>0</v>
      </c>
      <c r="K41" s="18">
        <f t="shared" si="2"/>
        <v>3.1031</v>
      </c>
      <c r="L41" s="15">
        <v>39</v>
      </c>
      <c r="M41" s="17">
        <f t="shared" si="3"/>
        <v>0.541666666666667</v>
      </c>
      <c r="N41" s="15"/>
      <c r="O41" s="15"/>
    </row>
    <row r="42" spans="1:15">
      <c r="A42" s="15">
        <v>40</v>
      </c>
      <c r="B42" s="19" t="s">
        <v>132</v>
      </c>
      <c r="C42" s="19" t="s">
        <v>133</v>
      </c>
      <c r="D42" s="19" t="s">
        <v>134</v>
      </c>
      <c r="E42" s="17">
        <v>0.541666666666667</v>
      </c>
      <c r="F42" s="15" t="s">
        <v>60</v>
      </c>
      <c r="G42" s="20"/>
      <c r="H42" s="18">
        <f t="shared" si="0"/>
        <v>0.461325</v>
      </c>
      <c r="I42" s="15">
        <v>0</v>
      </c>
      <c r="J42" s="18">
        <f t="shared" si="1"/>
        <v>0</v>
      </c>
      <c r="K42" s="18">
        <f t="shared" si="2"/>
        <v>3.0755</v>
      </c>
      <c r="L42" s="15">
        <v>40</v>
      </c>
      <c r="M42" s="17">
        <f t="shared" si="3"/>
        <v>0.555555555555556</v>
      </c>
      <c r="N42" s="15"/>
      <c r="O42" s="15"/>
    </row>
    <row r="43" spans="1:15">
      <c r="A43" s="15">
        <v>41</v>
      </c>
      <c r="B43" s="19" t="s">
        <v>135</v>
      </c>
      <c r="C43" s="19" t="s">
        <v>136</v>
      </c>
      <c r="D43" s="19" t="s">
        <v>137</v>
      </c>
      <c r="E43" s="17">
        <v>0.555555555555556</v>
      </c>
      <c r="F43" s="15" t="s">
        <v>60</v>
      </c>
      <c r="G43" s="20"/>
      <c r="H43" s="18">
        <f t="shared" si="0"/>
        <v>0.460815</v>
      </c>
      <c r="I43" s="15">
        <v>0</v>
      </c>
      <c r="J43" s="18">
        <f t="shared" si="1"/>
        <v>0</v>
      </c>
      <c r="K43" s="18">
        <f t="shared" si="2"/>
        <v>3.0721</v>
      </c>
      <c r="L43" s="15">
        <v>41</v>
      </c>
      <c r="M43" s="17">
        <f t="shared" si="3"/>
        <v>0.569444444444444</v>
      </c>
      <c r="N43" s="15"/>
      <c r="O43" s="15"/>
    </row>
    <row r="44" spans="1:15">
      <c r="A44" s="15">
        <v>42</v>
      </c>
      <c r="B44" s="19" t="s">
        <v>138</v>
      </c>
      <c r="C44" s="19" t="s">
        <v>139</v>
      </c>
      <c r="D44" s="19" t="s">
        <v>140</v>
      </c>
      <c r="E44" s="17">
        <v>0.569444444444444</v>
      </c>
      <c r="F44" s="15" t="s">
        <v>60</v>
      </c>
      <c r="G44" s="20"/>
      <c r="H44" s="18">
        <f t="shared" si="0"/>
        <v>0.4575</v>
      </c>
      <c r="I44" s="15">
        <v>0</v>
      </c>
      <c r="J44" s="18">
        <f t="shared" si="1"/>
        <v>0</v>
      </c>
      <c r="K44" s="18">
        <f t="shared" si="2"/>
        <v>3.05</v>
      </c>
      <c r="L44" s="15">
        <v>42</v>
      </c>
      <c r="M44" s="17">
        <f t="shared" si="3"/>
        <v>0.583333333333333</v>
      </c>
      <c r="N44" s="15"/>
      <c r="O44" s="15"/>
    </row>
    <row r="45" spans="1:15">
      <c r="A45" s="15">
        <v>43</v>
      </c>
      <c r="B45" s="19" t="s">
        <v>141</v>
      </c>
      <c r="C45" s="19" t="s">
        <v>142</v>
      </c>
      <c r="D45" s="19" t="s">
        <v>143</v>
      </c>
      <c r="E45" s="17">
        <v>0.583333333333333</v>
      </c>
      <c r="F45" s="15" t="s">
        <v>60</v>
      </c>
      <c r="G45" s="20"/>
      <c r="H45" s="18">
        <f t="shared" si="0"/>
        <v>0.453195</v>
      </c>
      <c r="I45" s="15">
        <v>0</v>
      </c>
      <c r="J45" s="18">
        <f t="shared" si="1"/>
        <v>0</v>
      </c>
      <c r="K45" s="18">
        <f t="shared" si="2"/>
        <v>3.0213</v>
      </c>
      <c r="L45" s="15">
        <v>43</v>
      </c>
      <c r="M45" s="17">
        <f t="shared" si="3"/>
        <v>0.597222222222222</v>
      </c>
      <c r="N45" s="15"/>
      <c r="O45" s="15"/>
    </row>
    <row r="46" spans="1:15">
      <c r="A46" s="15">
        <v>44</v>
      </c>
      <c r="B46" s="19" t="s">
        <v>144</v>
      </c>
      <c r="C46" s="19" t="s">
        <v>145</v>
      </c>
      <c r="D46" s="19" t="s">
        <v>146</v>
      </c>
      <c r="E46" s="17">
        <v>0.597222222222222</v>
      </c>
      <c r="F46" s="15" t="s">
        <v>60</v>
      </c>
      <c r="G46" s="20"/>
      <c r="H46" s="18">
        <f t="shared" si="0"/>
        <v>0.453045</v>
      </c>
      <c r="I46" s="15">
        <v>0</v>
      </c>
      <c r="J46" s="18">
        <f t="shared" si="1"/>
        <v>0</v>
      </c>
      <c r="K46" s="18">
        <f t="shared" si="2"/>
        <v>3.0203</v>
      </c>
      <c r="L46" s="15">
        <v>44</v>
      </c>
      <c r="M46" s="17">
        <f t="shared" si="3"/>
        <v>0.611111111111111</v>
      </c>
      <c r="N46" s="15"/>
      <c r="O46" s="15"/>
    </row>
    <row r="47" spans="1:15">
      <c r="A47" s="15">
        <v>45</v>
      </c>
      <c r="B47" s="19" t="s">
        <v>147</v>
      </c>
      <c r="C47" s="19" t="s">
        <v>148</v>
      </c>
      <c r="D47" s="19" t="s">
        <v>149</v>
      </c>
      <c r="E47" s="17">
        <v>0.611111111111111</v>
      </c>
      <c r="F47" s="15" t="s">
        <v>60</v>
      </c>
      <c r="G47" s="20"/>
      <c r="H47" s="18">
        <f t="shared" si="0"/>
        <v>0.451875</v>
      </c>
      <c r="I47" s="15">
        <v>0</v>
      </c>
      <c r="J47" s="18">
        <f t="shared" si="1"/>
        <v>0</v>
      </c>
      <c r="K47" s="18">
        <f t="shared" si="2"/>
        <v>3.0125</v>
      </c>
      <c r="L47" s="15">
        <v>45</v>
      </c>
      <c r="M47" s="17">
        <f t="shared" si="3"/>
        <v>0.625</v>
      </c>
      <c r="N47" s="15"/>
      <c r="O47" s="15"/>
    </row>
    <row r="48" spans="1:15">
      <c r="A48" s="15">
        <v>46</v>
      </c>
      <c r="B48" s="19" t="s">
        <v>150</v>
      </c>
      <c r="C48" s="19" t="s">
        <v>151</v>
      </c>
      <c r="D48" s="19" t="s">
        <v>152</v>
      </c>
      <c r="E48" s="17">
        <v>0.638888888888889</v>
      </c>
      <c r="F48" s="15" t="s">
        <v>60</v>
      </c>
      <c r="G48" s="20"/>
      <c r="H48" s="18">
        <f t="shared" si="0"/>
        <v>0.443505</v>
      </c>
      <c r="I48" s="15">
        <v>0</v>
      </c>
      <c r="J48" s="18">
        <f t="shared" si="1"/>
        <v>0</v>
      </c>
      <c r="K48" s="18">
        <f t="shared" si="2"/>
        <v>2.9567</v>
      </c>
      <c r="L48" s="15">
        <v>46</v>
      </c>
      <c r="M48" s="17">
        <f t="shared" si="3"/>
        <v>0.638888888888889</v>
      </c>
      <c r="N48" s="15"/>
      <c r="O48" s="15"/>
    </row>
    <row r="49" spans="1:15">
      <c r="A49" s="15">
        <v>47</v>
      </c>
      <c r="B49" s="19" t="s">
        <v>153</v>
      </c>
      <c r="C49" s="19" t="s">
        <v>154</v>
      </c>
      <c r="D49" s="19" t="s">
        <v>155</v>
      </c>
      <c r="E49" s="17">
        <v>0.652777777777778</v>
      </c>
      <c r="F49" s="15" t="s">
        <v>60</v>
      </c>
      <c r="G49" s="20"/>
      <c r="H49" s="18">
        <f t="shared" si="0"/>
        <v>0.442845</v>
      </c>
      <c r="I49" s="15">
        <v>0</v>
      </c>
      <c r="J49" s="18">
        <f t="shared" si="1"/>
        <v>0</v>
      </c>
      <c r="K49" s="18">
        <f t="shared" si="2"/>
        <v>2.9523</v>
      </c>
      <c r="L49" s="15">
        <v>47</v>
      </c>
      <c r="M49" s="17">
        <f t="shared" si="3"/>
        <v>0.652777777777778</v>
      </c>
      <c r="N49" s="15"/>
      <c r="O49" s="15"/>
    </row>
    <row r="50" spans="1:15">
      <c r="A50" s="15">
        <v>48</v>
      </c>
      <c r="B50" s="19" t="s">
        <v>156</v>
      </c>
      <c r="C50" s="19" t="s">
        <v>157</v>
      </c>
      <c r="D50" s="19" t="s">
        <v>158</v>
      </c>
      <c r="E50" s="17">
        <v>0.666666666666667</v>
      </c>
      <c r="F50" s="15" t="s">
        <v>60</v>
      </c>
      <c r="G50" s="20"/>
      <c r="H50" s="18">
        <f t="shared" si="0"/>
        <v>0.442005</v>
      </c>
      <c r="I50" s="15">
        <v>0</v>
      </c>
      <c r="J50" s="18">
        <f t="shared" si="1"/>
        <v>0</v>
      </c>
      <c r="K50" s="18">
        <f t="shared" si="2"/>
        <v>2.9467</v>
      </c>
      <c r="L50" s="15">
        <v>48</v>
      </c>
      <c r="M50" s="17">
        <f t="shared" si="3"/>
        <v>0.666666666666667</v>
      </c>
      <c r="N50" s="15"/>
      <c r="O50" s="15"/>
    </row>
    <row r="51" spans="1:15">
      <c r="A51" s="15">
        <v>49</v>
      </c>
      <c r="B51" s="19" t="s">
        <v>159</v>
      </c>
      <c r="C51" s="19" t="s">
        <v>160</v>
      </c>
      <c r="D51" s="19" t="s">
        <v>161</v>
      </c>
      <c r="E51" s="17">
        <v>0.680555555555556</v>
      </c>
      <c r="F51" s="15" t="s">
        <v>60</v>
      </c>
      <c r="G51" s="20"/>
      <c r="H51" s="18">
        <f t="shared" si="0"/>
        <v>0.43404</v>
      </c>
      <c r="I51" s="15">
        <v>0</v>
      </c>
      <c r="J51" s="18">
        <f t="shared" si="1"/>
        <v>0</v>
      </c>
      <c r="K51" s="18">
        <f t="shared" si="2"/>
        <v>2.8936</v>
      </c>
      <c r="L51" s="15">
        <v>49</v>
      </c>
      <c r="M51" s="17">
        <f t="shared" si="3"/>
        <v>0.680555555555556</v>
      </c>
      <c r="N51" s="15"/>
      <c r="O51" s="15"/>
    </row>
    <row r="52" spans="1:15">
      <c r="A52" s="15">
        <v>50</v>
      </c>
      <c r="B52" s="19" t="s">
        <v>162</v>
      </c>
      <c r="C52" s="19" t="s">
        <v>163</v>
      </c>
      <c r="D52" s="19" t="s">
        <v>164</v>
      </c>
      <c r="E52" s="17">
        <v>0.694444444444444</v>
      </c>
      <c r="F52" s="15" t="s">
        <v>60</v>
      </c>
      <c r="G52" s="20"/>
      <c r="H52" s="18">
        <f t="shared" si="0"/>
        <v>0.431655</v>
      </c>
      <c r="I52" s="15">
        <v>0</v>
      </c>
      <c r="J52" s="18">
        <f t="shared" si="1"/>
        <v>0</v>
      </c>
      <c r="K52" s="18">
        <f t="shared" si="2"/>
        <v>2.8777</v>
      </c>
      <c r="L52" s="15">
        <v>50</v>
      </c>
      <c r="M52" s="17">
        <f t="shared" si="3"/>
        <v>0.694444444444444</v>
      </c>
      <c r="N52" s="15"/>
      <c r="O52" s="15"/>
    </row>
    <row r="53" spans="1:15">
      <c r="A53" s="15">
        <v>51</v>
      </c>
      <c r="B53" s="19" t="s">
        <v>165</v>
      </c>
      <c r="C53" s="19" t="s">
        <v>166</v>
      </c>
      <c r="D53" s="19" t="s">
        <v>167</v>
      </c>
      <c r="E53" s="17">
        <v>0.708333333333333</v>
      </c>
      <c r="F53" s="15" t="s">
        <v>60</v>
      </c>
      <c r="G53" s="20"/>
      <c r="H53" s="18">
        <f t="shared" si="0"/>
        <v>0.42867</v>
      </c>
      <c r="I53" s="15">
        <v>0</v>
      </c>
      <c r="J53" s="18">
        <f t="shared" si="1"/>
        <v>0</v>
      </c>
      <c r="K53" s="18">
        <f t="shared" si="2"/>
        <v>2.8578</v>
      </c>
      <c r="L53" s="15">
        <v>51</v>
      </c>
      <c r="M53" s="17">
        <f t="shared" si="3"/>
        <v>0.708333333333333</v>
      </c>
      <c r="N53" s="15"/>
      <c r="O53" s="15"/>
    </row>
    <row r="54" spans="1:15">
      <c r="A54" s="15">
        <v>52</v>
      </c>
      <c r="B54" s="19" t="s">
        <v>168</v>
      </c>
      <c r="C54" s="19" t="s">
        <v>169</v>
      </c>
      <c r="D54" s="19" t="s">
        <v>170</v>
      </c>
      <c r="E54" s="17">
        <v>0.722222222222222</v>
      </c>
      <c r="F54" s="15" t="s">
        <v>60</v>
      </c>
      <c r="G54" s="20"/>
      <c r="H54" s="18">
        <f t="shared" si="0"/>
        <v>0.42783</v>
      </c>
      <c r="I54" s="15">
        <v>0</v>
      </c>
      <c r="J54" s="18">
        <f t="shared" si="1"/>
        <v>0</v>
      </c>
      <c r="K54" s="18">
        <f t="shared" si="2"/>
        <v>2.8522</v>
      </c>
      <c r="L54" s="15">
        <v>52</v>
      </c>
      <c r="M54" s="17">
        <f t="shared" si="3"/>
        <v>0.722222222222222</v>
      </c>
      <c r="N54" s="15"/>
      <c r="O54" s="15"/>
    </row>
    <row r="55" spans="1:15">
      <c r="A55" s="15">
        <v>53</v>
      </c>
      <c r="B55" s="19" t="s">
        <v>171</v>
      </c>
      <c r="C55" s="19" t="s">
        <v>172</v>
      </c>
      <c r="D55" s="19" t="s">
        <v>173</v>
      </c>
      <c r="E55" s="17">
        <v>0.736111111111111</v>
      </c>
      <c r="F55" s="15" t="s">
        <v>60</v>
      </c>
      <c r="G55" s="20"/>
      <c r="H55" s="18">
        <f t="shared" si="0"/>
        <v>0.427185</v>
      </c>
      <c r="I55" s="15">
        <v>0</v>
      </c>
      <c r="J55" s="18">
        <f t="shared" si="1"/>
        <v>0</v>
      </c>
      <c r="K55" s="18">
        <f t="shared" si="2"/>
        <v>2.8479</v>
      </c>
      <c r="L55" s="15">
        <v>53</v>
      </c>
      <c r="M55" s="17">
        <f t="shared" si="3"/>
        <v>0.736111111111111</v>
      </c>
      <c r="N55" s="15"/>
      <c r="O55" s="15"/>
    </row>
    <row r="56" spans="1:15">
      <c r="A56" s="15">
        <v>54</v>
      </c>
      <c r="B56" s="19" t="s">
        <v>174</v>
      </c>
      <c r="C56" s="19" t="s">
        <v>175</v>
      </c>
      <c r="D56" s="19" t="s">
        <v>176</v>
      </c>
      <c r="E56" s="17">
        <v>0.75</v>
      </c>
      <c r="F56" s="15" t="s">
        <v>60</v>
      </c>
      <c r="G56" s="20"/>
      <c r="H56" s="18">
        <f t="shared" si="0"/>
        <v>0.421995</v>
      </c>
      <c r="I56" s="15">
        <v>0</v>
      </c>
      <c r="J56" s="18">
        <f t="shared" si="1"/>
        <v>0</v>
      </c>
      <c r="K56" s="18">
        <f t="shared" si="2"/>
        <v>2.8133</v>
      </c>
      <c r="L56" s="15">
        <v>54</v>
      </c>
      <c r="M56" s="17">
        <f t="shared" si="3"/>
        <v>0.75</v>
      </c>
      <c r="N56" s="15"/>
      <c r="O56" s="15"/>
    </row>
    <row r="57" spans="1:15">
      <c r="A57" s="15">
        <v>55</v>
      </c>
      <c r="B57" s="19" t="s">
        <v>177</v>
      </c>
      <c r="C57" s="19" t="s">
        <v>178</v>
      </c>
      <c r="D57" s="19" t="s">
        <v>179</v>
      </c>
      <c r="E57" s="17">
        <v>0.763888888888889</v>
      </c>
      <c r="F57" s="15" t="s">
        <v>60</v>
      </c>
      <c r="G57" s="20"/>
      <c r="H57" s="18">
        <f t="shared" si="0"/>
        <v>0.41976</v>
      </c>
      <c r="I57" s="15">
        <v>0</v>
      </c>
      <c r="J57" s="18">
        <f t="shared" si="1"/>
        <v>0</v>
      </c>
      <c r="K57" s="18">
        <f t="shared" si="2"/>
        <v>2.7984</v>
      </c>
      <c r="L57" s="15">
        <v>55</v>
      </c>
      <c r="M57" s="17">
        <f t="shared" si="3"/>
        <v>0.763888888888889</v>
      </c>
      <c r="N57" s="15"/>
      <c r="O57" s="15"/>
    </row>
    <row r="58" spans="1:15">
      <c r="A58" s="15">
        <v>56</v>
      </c>
      <c r="B58" s="19" t="s">
        <v>180</v>
      </c>
      <c r="C58" s="19" t="s">
        <v>181</v>
      </c>
      <c r="D58" s="19" t="s">
        <v>182</v>
      </c>
      <c r="E58" s="17">
        <v>0.777777777777778</v>
      </c>
      <c r="F58" s="15" t="s">
        <v>60</v>
      </c>
      <c r="G58" s="20"/>
      <c r="H58" s="18">
        <f t="shared" si="0"/>
        <v>0.407835</v>
      </c>
      <c r="I58" s="15">
        <v>0</v>
      </c>
      <c r="J58" s="18">
        <f t="shared" si="1"/>
        <v>0</v>
      </c>
      <c r="K58" s="18">
        <f t="shared" si="2"/>
        <v>2.7189</v>
      </c>
      <c r="L58" s="15">
        <v>56</v>
      </c>
      <c r="M58" s="17">
        <f t="shared" si="3"/>
        <v>0.777777777777778</v>
      </c>
      <c r="N58" s="15"/>
      <c r="O58" s="15"/>
    </row>
    <row r="59" spans="1:15">
      <c r="A59" s="15">
        <v>57</v>
      </c>
      <c r="B59" s="19" t="s">
        <v>183</v>
      </c>
      <c r="C59" s="19" t="s">
        <v>184</v>
      </c>
      <c r="D59" s="19" t="s">
        <v>185</v>
      </c>
      <c r="E59" s="17">
        <v>0.791666666666667</v>
      </c>
      <c r="F59" s="15" t="s">
        <v>60</v>
      </c>
      <c r="G59" s="20"/>
      <c r="H59" s="18">
        <f t="shared" si="0"/>
        <v>0.40779</v>
      </c>
      <c r="I59" s="15">
        <v>0</v>
      </c>
      <c r="J59" s="18">
        <f t="shared" si="1"/>
        <v>0</v>
      </c>
      <c r="K59" s="18">
        <f t="shared" si="2"/>
        <v>2.7186</v>
      </c>
      <c r="L59" s="15">
        <v>57</v>
      </c>
      <c r="M59" s="17">
        <f t="shared" si="3"/>
        <v>0.791666666666667</v>
      </c>
      <c r="N59" s="15"/>
      <c r="O59" s="15"/>
    </row>
    <row r="60" spans="1:15">
      <c r="A60" s="15">
        <v>58</v>
      </c>
      <c r="B60" s="19" t="s">
        <v>186</v>
      </c>
      <c r="C60" s="19" t="s">
        <v>187</v>
      </c>
      <c r="D60" s="19" t="s">
        <v>188</v>
      </c>
      <c r="E60" s="17">
        <v>0.805555555555556</v>
      </c>
      <c r="F60" s="15" t="s">
        <v>60</v>
      </c>
      <c r="G60" s="20"/>
      <c r="H60" s="18">
        <f t="shared" si="0"/>
        <v>0.404835</v>
      </c>
      <c r="I60" s="15">
        <v>0</v>
      </c>
      <c r="J60" s="18">
        <f t="shared" si="1"/>
        <v>0</v>
      </c>
      <c r="K60" s="18">
        <f t="shared" si="2"/>
        <v>2.6989</v>
      </c>
      <c r="L60" s="15">
        <v>58</v>
      </c>
      <c r="M60" s="17">
        <f t="shared" si="3"/>
        <v>0.805555555555556</v>
      </c>
      <c r="N60" s="15"/>
      <c r="O60" s="15"/>
    </row>
    <row r="61" spans="1:15">
      <c r="A61" s="15">
        <v>59</v>
      </c>
      <c r="B61" s="19" t="s">
        <v>189</v>
      </c>
      <c r="C61" s="19" t="s">
        <v>190</v>
      </c>
      <c r="D61" s="19" t="s">
        <v>191</v>
      </c>
      <c r="E61" s="17">
        <v>0.819444444444444</v>
      </c>
      <c r="F61" s="15" t="s">
        <v>60</v>
      </c>
      <c r="G61" s="20"/>
      <c r="H61" s="18">
        <f t="shared" si="0"/>
        <v>0.403605</v>
      </c>
      <c r="I61" s="15">
        <v>0</v>
      </c>
      <c r="J61" s="18">
        <f t="shared" si="1"/>
        <v>0</v>
      </c>
      <c r="K61" s="18">
        <f t="shared" si="2"/>
        <v>2.6907</v>
      </c>
      <c r="L61" s="15">
        <v>59</v>
      </c>
      <c r="M61" s="17">
        <f t="shared" si="3"/>
        <v>0.819444444444444</v>
      </c>
      <c r="N61" s="15"/>
      <c r="O61" s="15"/>
    </row>
    <row r="62" spans="1:15">
      <c r="A62" s="15">
        <v>60</v>
      </c>
      <c r="B62" s="19" t="s">
        <v>192</v>
      </c>
      <c r="C62" s="19" t="s">
        <v>193</v>
      </c>
      <c r="D62" s="19" t="s">
        <v>194</v>
      </c>
      <c r="E62" s="17">
        <v>0.833333333333333</v>
      </c>
      <c r="F62" s="15" t="s">
        <v>60</v>
      </c>
      <c r="G62" s="20"/>
      <c r="H62" s="18">
        <f t="shared" si="0"/>
        <v>0.401175</v>
      </c>
      <c r="I62" s="15">
        <v>0</v>
      </c>
      <c r="J62" s="18">
        <f t="shared" si="1"/>
        <v>0</v>
      </c>
      <c r="K62" s="18">
        <f t="shared" si="2"/>
        <v>2.6745</v>
      </c>
      <c r="L62" s="15">
        <v>60</v>
      </c>
      <c r="M62" s="17">
        <f t="shared" si="3"/>
        <v>0.833333333333333</v>
      </c>
      <c r="N62" s="15"/>
      <c r="O62" s="15"/>
    </row>
    <row r="63" spans="1:15">
      <c r="A63" s="15">
        <v>61</v>
      </c>
      <c r="B63" s="19" t="s">
        <v>195</v>
      </c>
      <c r="C63" s="19" t="s">
        <v>196</v>
      </c>
      <c r="D63" s="19" t="s">
        <v>197</v>
      </c>
      <c r="E63" s="17">
        <v>0.847222222222222</v>
      </c>
      <c r="F63" s="15" t="s">
        <v>60</v>
      </c>
      <c r="G63" s="20"/>
      <c r="H63" s="18">
        <f t="shared" si="0"/>
        <v>0.400245</v>
      </c>
      <c r="I63" s="15">
        <v>0</v>
      </c>
      <c r="J63" s="18">
        <f t="shared" si="1"/>
        <v>0</v>
      </c>
      <c r="K63" s="18">
        <f t="shared" si="2"/>
        <v>2.6683</v>
      </c>
      <c r="L63" s="15">
        <v>61</v>
      </c>
      <c r="M63" s="17">
        <f t="shared" si="3"/>
        <v>0.847222222222222</v>
      </c>
      <c r="N63" s="15"/>
      <c r="O63" s="15"/>
    </row>
    <row r="64" spans="1:15">
      <c r="A64" s="15">
        <v>62</v>
      </c>
      <c r="B64" s="19" t="s">
        <v>198</v>
      </c>
      <c r="C64" s="19" t="s">
        <v>199</v>
      </c>
      <c r="D64" s="19" t="s">
        <v>200</v>
      </c>
      <c r="E64" s="17">
        <v>0.861111111111111</v>
      </c>
      <c r="F64" s="15" t="s">
        <v>60</v>
      </c>
      <c r="G64" s="20"/>
      <c r="H64" s="18">
        <f t="shared" si="0"/>
        <v>0.397155</v>
      </c>
      <c r="I64" s="15">
        <v>0</v>
      </c>
      <c r="J64" s="18">
        <f t="shared" si="1"/>
        <v>0</v>
      </c>
      <c r="K64" s="18">
        <f t="shared" si="2"/>
        <v>2.6477</v>
      </c>
      <c r="L64" s="15">
        <v>62</v>
      </c>
      <c r="M64" s="17">
        <f t="shared" si="3"/>
        <v>0.861111111111111</v>
      </c>
      <c r="N64" s="15"/>
      <c r="O64" s="15"/>
    </row>
    <row r="65" spans="1:15">
      <c r="A65" s="15">
        <v>63</v>
      </c>
      <c r="B65" s="19" t="s">
        <v>201</v>
      </c>
      <c r="C65" s="19" t="s">
        <v>202</v>
      </c>
      <c r="D65" s="19" t="s">
        <v>203</v>
      </c>
      <c r="E65" s="17">
        <v>0.875</v>
      </c>
      <c r="F65" s="15" t="s">
        <v>60</v>
      </c>
      <c r="G65" s="20"/>
      <c r="H65" s="18">
        <f t="shared" si="0"/>
        <v>0.39714</v>
      </c>
      <c r="I65" s="15">
        <v>0</v>
      </c>
      <c r="J65" s="18">
        <f t="shared" si="1"/>
        <v>0</v>
      </c>
      <c r="K65" s="18">
        <f t="shared" si="2"/>
        <v>2.6476</v>
      </c>
      <c r="L65" s="15">
        <v>63</v>
      </c>
      <c r="M65" s="17">
        <f t="shared" si="3"/>
        <v>0.875</v>
      </c>
      <c r="N65" s="15"/>
      <c r="O65" s="15"/>
    </row>
    <row r="66" spans="1:15">
      <c r="A66" s="15">
        <v>64</v>
      </c>
      <c r="B66" s="19" t="s">
        <v>204</v>
      </c>
      <c r="C66" s="19" t="s">
        <v>205</v>
      </c>
      <c r="D66" s="19" t="s">
        <v>206</v>
      </c>
      <c r="E66" s="17">
        <v>0.888888888888889</v>
      </c>
      <c r="F66" s="15" t="s">
        <v>60</v>
      </c>
      <c r="G66" s="20"/>
      <c r="H66" s="18">
        <f t="shared" si="0"/>
        <v>0.39417</v>
      </c>
      <c r="I66" s="15">
        <v>0</v>
      </c>
      <c r="J66" s="18">
        <f t="shared" si="1"/>
        <v>0</v>
      </c>
      <c r="K66" s="18">
        <f t="shared" si="2"/>
        <v>2.6278</v>
      </c>
      <c r="L66" s="15">
        <v>64</v>
      </c>
      <c r="M66" s="17">
        <f t="shared" si="3"/>
        <v>0.888888888888889</v>
      </c>
      <c r="N66" s="15"/>
      <c r="O66" s="15"/>
    </row>
    <row r="67" spans="1:15">
      <c r="A67" s="15">
        <v>65</v>
      </c>
      <c r="B67" s="19" t="s">
        <v>207</v>
      </c>
      <c r="C67" s="19" t="s">
        <v>208</v>
      </c>
      <c r="D67" s="19" t="s">
        <v>209</v>
      </c>
      <c r="E67" s="17">
        <v>0.902777777777778</v>
      </c>
      <c r="F67" s="15" t="s">
        <v>60</v>
      </c>
      <c r="G67" s="20"/>
      <c r="H67" s="18">
        <f t="shared" ref="H67:H74" si="4">IF(C67*0.15&lt;=0.6,C67*0.15,0.6)</f>
        <v>0.39291</v>
      </c>
      <c r="I67" s="15">
        <v>0</v>
      </c>
      <c r="J67" s="18">
        <f t="shared" ref="J67:J74" si="5">IF(I67&lt;=H67,I67,H67)</f>
        <v>0</v>
      </c>
      <c r="K67" s="18">
        <f t="shared" ref="K67:K74" si="6">C67+J67</f>
        <v>2.6194</v>
      </c>
      <c r="L67" s="15">
        <v>65</v>
      </c>
      <c r="M67" s="17">
        <f t="shared" ref="M67:M74" si="7">L67/72</f>
        <v>0.902777777777778</v>
      </c>
      <c r="N67" s="15"/>
      <c r="O67" s="15"/>
    </row>
    <row r="68" spans="1:15">
      <c r="A68" s="15">
        <v>66</v>
      </c>
      <c r="B68" s="19" t="s">
        <v>210</v>
      </c>
      <c r="C68" s="19" t="s">
        <v>211</v>
      </c>
      <c r="D68" s="19" t="s">
        <v>212</v>
      </c>
      <c r="E68" s="17">
        <v>0.916666666666667</v>
      </c>
      <c r="F68" s="15" t="s">
        <v>60</v>
      </c>
      <c r="G68" s="20"/>
      <c r="H68" s="18">
        <f t="shared" si="4"/>
        <v>0.39174</v>
      </c>
      <c r="I68" s="15">
        <v>0</v>
      </c>
      <c r="J68" s="18">
        <f t="shared" si="5"/>
        <v>0</v>
      </c>
      <c r="K68" s="18">
        <f t="shared" si="6"/>
        <v>2.6116</v>
      </c>
      <c r="L68" s="15">
        <v>66</v>
      </c>
      <c r="M68" s="17">
        <f t="shared" si="7"/>
        <v>0.916666666666667</v>
      </c>
      <c r="N68" s="15"/>
      <c r="O68" s="15"/>
    </row>
    <row r="69" spans="1:15">
      <c r="A69" s="15">
        <v>67</v>
      </c>
      <c r="B69" s="19" t="s">
        <v>213</v>
      </c>
      <c r="C69" s="19" t="s">
        <v>214</v>
      </c>
      <c r="D69" s="19" t="s">
        <v>215</v>
      </c>
      <c r="E69" s="17">
        <v>0.930555555555556</v>
      </c>
      <c r="F69" s="15" t="s">
        <v>60</v>
      </c>
      <c r="G69" s="20"/>
      <c r="H69" s="18">
        <f t="shared" si="4"/>
        <v>0.387735</v>
      </c>
      <c r="I69" s="15">
        <v>0</v>
      </c>
      <c r="J69" s="18">
        <f t="shared" si="5"/>
        <v>0</v>
      </c>
      <c r="K69" s="18">
        <f t="shared" si="6"/>
        <v>2.5849</v>
      </c>
      <c r="L69" s="15">
        <v>67</v>
      </c>
      <c r="M69" s="17">
        <f t="shared" si="7"/>
        <v>0.930555555555556</v>
      </c>
      <c r="N69" s="15"/>
      <c r="O69" s="15"/>
    </row>
    <row r="70" spans="1:15">
      <c r="A70" s="15">
        <v>68</v>
      </c>
      <c r="B70" s="19" t="s">
        <v>216</v>
      </c>
      <c r="C70" s="19" t="s">
        <v>217</v>
      </c>
      <c r="D70" s="19" t="s">
        <v>218</v>
      </c>
      <c r="E70" s="17">
        <v>0.944444444444444</v>
      </c>
      <c r="F70" s="15" t="s">
        <v>60</v>
      </c>
      <c r="G70" s="20"/>
      <c r="H70" s="18">
        <f t="shared" si="4"/>
        <v>0.38466</v>
      </c>
      <c r="I70" s="15">
        <v>0</v>
      </c>
      <c r="J70" s="18">
        <f t="shared" si="5"/>
        <v>0</v>
      </c>
      <c r="K70" s="18">
        <f t="shared" si="6"/>
        <v>2.5644</v>
      </c>
      <c r="L70" s="15">
        <v>68</v>
      </c>
      <c r="M70" s="17">
        <f t="shared" si="7"/>
        <v>0.944444444444444</v>
      </c>
      <c r="N70" s="15"/>
      <c r="O70" s="15"/>
    </row>
    <row r="71" spans="1:15">
      <c r="A71" s="15">
        <v>69</v>
      </c>
      <c r="B71" s="19" t="s">
        <v>219</v>
      </c>
      <c r="C71" s="19" t="s">
        <v>220</v>
      </c>
      <c r="D71" s="19" t="s">
        <v>221</v>
      </c>
      <c r="E71" s="17">
        <v>0.958333333333333</v>
      </c>
      <c r="F71" s="15" t="s">
        <v>60</v>
      </c>
      <c r="G71" s="20"/>
      <c r="H71" s="18">
        <f t="shared" si="4"/>
        <v>0.3783</v>
      </c>
      <c r="I71" s="15">
        <v>0</v>
      </c>
      <c r="J71" s="18">
        <f t="shared" si="5"/>
        <v>0</v>
      </c>
      <c r="K71" s="18">
        <f t="shared" si="6"/>
        <v>2.522</v>
      </c>
      <c r="L71" s="15">
        <v>69</v>
      </c>
      <c r="M71" s="17">
        <f t="shared" si="7"/>
        <v>0.958333333333333</v>
      </c>
      <c r="N71" s="15"/>
      <c r="O71" s="15"/>
    </row>
    <row r="72" spans="1:15">
      <c r="A72" s="15">
        <v>70</v>
      </c>
      <c r="B72" s="19" t="s">
        <v>222</v>
      </c>
      <c r="C72" s="19" t="s">
        <v>223</v>
      </c>
      <c r="D72" s="19" t="s">
        <v>224</v>
      </c>
      <c r="E72" s="17">
        <v>0.972222222222222</v>
      </c>
      <c r="F72" s="15" t="s">
        <v>60</v>
      </c>
      <c r="G72" s="20"/>
      <c r="H72" s="18">
        <f t="shared" si="4"/>
        <v>0.36867</v>
      </c>
      <c r="I72" s="15">
        <v>0</v>
      </c>
      <c r="J72" s="18">
        <f t="shared" si="5"/>
        <v>0</v>
      </c>
      <c r="K72" s="18">
        <f t="shared" si="6"/>
        <v>2.4578</v>
      </c>
      <c r="L72" s="15">
        <v>70</v>
      </c>
      <c r="M72" s="17">
        <f t="shared" si="7"/>
        <v>0.972222222222222</v>
      </c>
      <c r="N72" s="15"/>
      <c r="O72" s="15"/>
    </row>
    <row r="73" spans="1:15">
      <c r="A73" s="15">
        <v>71</v>
      </c>
      <c r="B73" s="19" t="s">
        <v>225</v>
      </c>
      <c r="C73" s="19" t="s">
        <v>226</v>
      </c>
      <c r="D73" s="19" t="s">
        <v>227</v>
      </c>
      <c r="E73" s="17">
        <v>0.986111111111111</v>
      </c>
      <c r="F73" s="15" t="s">
        <v>60</v>
      </c>
      <c r="G73" s="20"/>
      <c r="H73" s="18">
        <f t="shared" si="4"/>
        <v>0.32232</v>
      </c>
      <c r="I73" s="15">
        <v>0</v>
      </c>
      <c r="J73" s="18">
        <f t="shared" si="5"/>
        <v>0</v>
      </c>
      <c r="K73" s="18">
        <f t="shared" si="6"/>
        <v>2.1488</v>
      </c>
      <c r="L73" s="15">
        <v>71</v>
      </c>
      <c r="M73" s="17">
        <f t="shared" si="7"/>
        <v>0.986111111111111</v>
      </c>
      <c r="N73" s="15"/>
      <c r="O73" s="15"/>
    </row>
    <row r="74" spans="1:15">
      <c r="A74" s="15">
        <v>72</v>
      </c>
      <c r="B74" s="19" t="s">
        <v>228</v>
      </c>
      <c r="C74" s="19" t="s">
        <v>229</v>
      </c>
      <c r="D74" s="19" t="s">
        <v>230</v>
      </c>
      <c r="E74" s="17">
        <v>1</v>
      </c>
      <c r="F74" s="15" t="s">
        <v>60</v>
      </c>
      <c r="G74" s="20"/>
      <c r="H74" s="18">
        <f t="shared" si="4"/>
        <v>0.31908</v>
      </c>
      <c r="I74" s="15">
        <v>0</v>
      </c>
      <c r="J74" s="18">
        <f t="shared" si="5"/>
        <v>0</v>
      </c>
      <c r="K74" s="18">
        <f t="shared" si="6"/>
        <v>2.1272</v>
      </c>
      <c r="L74" s="15">
        <v>72</v>
      </c>
      <c r="M74" s="17">
        <f t="shared" si="7"/>
        <v>1</v>
      </c>
      <c r="N74" s="15"/>
      <c r="O74" s="15"/>
    </row>
  </sheetData>
  <autoFilter ref="A2:O74">
    <sortState ref="A2:O74">
      <sortCondition ref="K2" descending="1"/>
    </sortState>
    <extLst/>
  </autoFilter>
  <sortState ref="A3:O74">
    <sortCondition ref="L3"/>
  </sortState>
  <mergeCells count="1">
    <mergeCell ref="D1:N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9"/>
  <sheetViews>
    <sheetView topLeftCell="A55" workbookViewId="0">
      <selection activeCell="J1" sqref="J1:J72"/>
    </sheetView>
  </sheetViews>
  <sheetFormatPr defaultColWidth="9.1" defaultRowHeight="14.25"/>
  <cols>
    <col min="2" max="2" width="14.0833333333333" style="2" customWidth="1"/>
    <col min="3" max="3" width="14" style="2" customWidth="1"/>
    <col min="5" max="5" width="12.7083333333333"/>
    <col min="10" max="10" width="12.7083333333333" style="3"/>
  </cols>
  <sheetData>
    <row r="1" ht="18.75" spans="1:10">
      <c r="A1" s="1" t="s">
        <v>16</v>
      </c>
      <c r="B1" s="4">
        <f>VLOOKUP(A:A,F:H,3,FALSE)</f>
        <v>1</v>
      </c>
      <c r="C1" s="4">
        <v>2.7</v>
      </c>
      <c r="E1" s="3"/>
      <c r="F1" s="1" t="s">
        <v>16</v>
      </c>
      <c r="G1">
        <v>4.4976</v>
      </c>
      <c r="H1">
        <v>1</v>
      </c>
      <c r="I1">
        <v>1</v>
      </c>
      <c r="J1" s="3">
        <f t="shared" ref="J1:J45" si="0">I1/72</f>
        <v>0.0138888888888889</v>
      </c>
    </row>
    <row r="2" ht="18.75" spans="1:10">
      <c r="A2" s="1" t="s">
        <v>24</v>
      </c>
      <c r="B2" s="4">
        <f t="shared" ref="B2:B33" si="1">VLOOKUP(A:A,F:H,3,FALSE)</f>
        <v>3</v>
      </c>
      <c r="C2" s="4">
        <v>2.8</v>
      </c>
      <c r="E2" s="3"/>
      <c r="F2" s="1" t="s">
        <v>20</v>
      </c>
      <c r="G2">
        <v>4.47603</v>
      </c>
      <c r="H2">
        <v>2</v>
      </c>
      <c r="I2">
        <v>3</v>
      </c>
      <c r="J2" s="3">
        <f t="shared" si="0"/>
        <v>0.0416666666666667</v>
      </c>
    </row>
    <row r="3" ht="18.75" spans="1:10">
      <c r="A3" s="1" t="s">
        <v>30</v>
      </c>
      <c r="B3" s="4">
        <f t="shared" si="1"/>
        <v>5</v>
      </c>
      <c r="C3" s="4">
        <v>1.5</v>
      </c>
      <c r="E3" s="3"/>
      <c r="F3" s="1" t="s">
        <v>24</v>
      </c>
      <c r="G3">
        <v>4.2978</v>
      </c>
      <c r="H3">
        <v>3</v>
      </c>
      <c r="I3">
        <v>5</v>
      </c>
      <c r="J3" s="3">
        <f t="shared" si="0"/>
        <v>0.0694444444444444</v>
      </c>
    </row>
    <row r="4" ht="18.75" spans="1:10">
      <c r="A4" s="1" t="s">
        <v>27</v>
      </c>
      <c r="B4" s="4">
        <f t="shared" si="1"/>
        <v>4</v>
      </c>
      <c r="C4" s="4">
        <v>0.8</v>
      </c>
      <c r="E4" s="3"/>
      <c r="F4" s="1" t="s">
        <v>27</v>
      </c>
      <c r="G4">
        <v>4.2905</v>
      </c>
      <c r="H4">
        <v>4</v>
      </c>
      <c r="I4">
        <v>4</v>
      </c>
      <c r="J4" s="3">
        <f t="shared" si="0"/>
        <v>0.0555555555555556</v>
      </c>
    </row>
    <row r="5" ht="18.75" spans="1:10">
      <c r="A5" s="1" t="s">
        <v>37</v>
      </c>
      <c r="B5" s="4">
        <f t="shared" si="1"/>
        <v>7</v>
      </c>
      <c r="C5" s="4">
        <v>2.4</v>
      </c>
      <c r="E5" s="3"/>
      <c r="F5" s="1" t="s">
        <v>30</v>
      </c>
      <c r="G5">
        <v>4.269</v>
      </c>
      <c r="H5">
        <v>5</v>
      </c>
      <c r="I5">
        <v>7</v>
      </c>
      <c r="J5" s="3">
        <f t="shared" si="0"/>
        <v>0.0972222222222222</v>
      </c>
    </row>
    <row r="6" ht="18.75" spans="1:10">
      <c r="A6" s="1" t="s">
        <v>40</v>
      </c>
      <c r="B6" s="4">
        <f t="shared" si="1"/>
        <v>8</v>
      </c>
      <c r="C6" s="4">
        <v>1.3</v>
      </c>
      <c r="E6" s="3"/>
      <c r="F6" s="1" t="s">
        <v>33</v>
      </c>
      <c r="G6">
        <v>4.2564</v>
      </c>
      <c r="H6">
        <v>6</v>
      </c>
      <c r="I6">
        <v>8</v>
      </c>
      <c r="J6" s="3">
        <f t="shared" si="0"/>
        <v>0.111111111111111</v>
      </c>
    </row>
    <row r="7" ht="18.75" spans="1:10">
      <c r="A7" s="1" t="s">
        <v>57</v>
      </c>
      <c r="B7" s="4">
        <f t="shared" si="1"/>
        <v>14</v>
      </c>
      <c r="C7" s="4">
        <v>2.1</v>
      </c>
      <c r="E7" s="3"/>
      <c r="F7" s="1" t="s">
        <v>37</v>
      </c>
      <c r="G7">
        <v>4.1489</v>
      </c>
      <c r="H7">
        <v>7</v>
      </c>
      <c r="I7">
        <v>14</v>
      </c>
      <c r="J7" s="3">
        <f t="shared" si="0"/>
        <v>0.194444444444444</v>
      </c>
    </row>
    <row r="8" ht="18.75" spans="1:10">
      <c r="A8" s="1" t="s">
        <v>20</v>
      </c>
      <c r="B8" s="4">
        <f t="shared" si="1"/>
        <v>2</v>
      </c>
      <c r="C8" s="4">
        <v>1.1</v>
      </c>
      <c r="E8" s="3"/>
      <c r="F8" s="1" t="s">
        <v>40</v>
      </c>
      <c r="G8">
        <v>4.1478</v>
      </c>
      <c r="H8">
        <v>8</v>
      </c>
      <c r="I8">
        <v>2</v>
      </c>
      <c r="J8" s="3">
        <f t="shared" si="0"/>
        <v>0.0277777777777778</v>
      </c>
    </row>
    <row r="9" ht="18.75" spans="1:10">
      <c r="A9" s="1" t="s">
        <v>43</v>
      </c>
      <c r="B9" s="4">
        <f t="shared" si="1"/>
        <v>9</v>
      </c>
      <c r="C9" s="4">
        <v>4.3</v>
      </c>
      <c r="E9" s="3"/>
      <c r="F9" s="1" t="s">
        <v>43</v>
      </c>
      <c r="G9">
        <v>4.0667</v>
      </c>
      <c r="H9">
        <v>9</v>
      </c>
      <c r="I9">
        <v>9</v>
      </c>
      <c r="J9" s="3">
        <f t="shared" si="0"/>
        <v>0.125</v>
      </c>
    </row>
    <row r="10" ht="18.75" spans="1:10">
      <c r="A10" s="1" t="s">
        <v>61</v>
      </c>
      <c r="B10" s="4">
        <f t="shared" si="1"/>
        <v>15</v>
      </c>
      <c r="C10" s="4">
        <v>2.1</v>
      </c>
      <c r="E10" s="3"/>
      <c r="F10" s="1" t="s">
        <v>231</v>
      </c>
      <c r="G10">
        <v>4.0168</v>
      </c>
      <c r="H10">
        <v>10</v>
      </c>
      <c r="I10">
        <v>15</v>
      </c>
      <c r="J10" s="3">
        <f t="shared" si="0"/>
        <v>0.208333333333333</v>
      </c>
    </row>
    <row r="11" ht="18.75" spans="1:10">
      <c r="A11" s="1" t="s">
        <v>232</v>
      </c>
      <c r="B11" s="4">
        <f t="shared" si="1"/>
        <v>18</v>
      </c>
      <c r="C11" s="4">
        <v>5</v>
      </c>
      <c r="E11" s="3"/>
      <c r="F11" s="1" t="s">
        <v>48</v>
      </c>
      <c r="G11">
        <v>3.9778</v>
      </c>
      <c r="H11">
        <v>11</v>
      </c>
      <c r="I11">
        <v>18</v>
      </c>
      <c r="J11" s="3">
        <f t="shared" si="0"/>
        <v>0.25</v>
      </c>
    </row>
    <row r="12" ht="18.75" spans="1:10">
      <c r="A12" s="1" t="s">
        <v>33</v>
      </c>
      <c r="B12" s="4">
        <f t="shared" si="1"/>
        <v>6</v>
      </c>
      <c r="C12" s="4">
        <v>1.3</v>
      </c>
      <c r="E12" s="3"/>
      <c r="F12" s="1" t="s">
        <v>51</v>
      </c>
      <c r="G12">
        <v>3.9563</v>
      </c>
      <c r="H12">
        <v>12</v>
      </c>
      <c r="I12">
        <v>6</v>
      </c>
      <c r="J12" s="3">
        <f t="shared" si="0"/>
        <v>0.0833333333333333</v>
      </c>
    </row>
    <row r="13" ht="18.75" spans="1:10">
      <c r="A13" s="1" t="s">
        <v>231</v>
      </c>
      <c r="B13" s="4">
        <f t="shared" si="1"/>
        <v>10</v>
      </c>
      <c r="C13" s="4">
        <v>0.9</v>
      </c>
      <c r="E13" s="3"/>
      <c r="F13" s="1" t="s">
        <v>54</v>
      </c>
      <c r="G13">
        <v>3.93047</v>
      </c>
      <c r="H13">
        <v>13</v>
      </c>
      <c r="I13">
        <v>10</v>
      </c>
      <c r="J13" s="3">
        <f t="shared" si="0"/>
        <v>0.138888888888889</v>
      </c>
    </row>
    <row r="14" ht="18.75" spans="1:10">
      <c r="A14" s="1" t="s">
        <v>51</v>
      </c>
      <c r="B14" s="4">
        <f t="shared" si="1"/>
        <v>12</v>
      </c>
      <c r="C14" s="4">
        <v>2</v>
      </c>
      <c r="E14" s="3"/>
      <c r="F14" s="1" t="s">
        <v>57</v>
      </c>
      <c r="G14">
        <v>3.9205</v>
      </c>
      <c r="H14">
        <v>14</v>
      </c>
      <c r="I14">
        <v>12</v>
      </c>
      <c r="J14" s="3">
        <f t="shared" si="0"/>
        <v>0.166666666666667</v>
      </c>
    </row>
    <row r="15" ht="18.75" spans="1:10">
      <c r="A15" s="1" t="s">
        <v>64</v>
      </c>
      <c r="B15" s="4">
        <f t="shared" si="1"/>
        <v>16</v>
      </c>
      <c r="C15" s="4">
        <v>1.5</v>
      </c>
      <c r="E15" s="3"/>
      <c r="F15" s="1" t="s">
        <v>61</v>
      </c>
      <c r="G15">
        <v>3.8911</v>
      </c>
      <c r="H15">
        <v>15</v>
      </c>
      <c r="I15">
        <v>16</v>
      </c>
      <c r="J15" s="3">
        <f t="shared" si="0"/>
        <v>0.222222222222222</v>
      </c>
    </row>
    <row r="16" ht="18.75" spans="1:10">
      <c r="A16" s="1" t="s">
        <v>67</v>
      </c>
      <c r="B16" s="4">
        <f t="shared" si="1"/>
        <v>17</v>
      </c>
      <c r="C16" s="4">
        <v>9.3</v>
      </c>
      <c r="E16" s="3"/>
      <c r="F16" s="1" t="s">
        <v>64</v>
      </c>
      <c r="G16">
        <v>3.8449</v>
      </c>
      <c r="H16">
        <v>16</v>
      </c>
      <c r="I16">
        <v>17</v>
      </c>
      <c r="J16" s="3">
        <f t="shared" si="0"/>
        <v>0.236111111111111</v>
      </c>
    </row>
    <row r="17" ht="18.75" spans="1:10">
      <c r="A17" s="1" t="s">
        <v>72</v>
      </c>
      <c r="B17" s="4">
        <f t="shared" si="1"/>
        <v>19</v>
      </c>
      <c r="C17" s="4">
        <v>1.2</v>
      </c>
      <c r="E17" s="3"/>
      <c r="F17" s="1" t="s">
        <v>67</v>
      </c>
      <c r="G17">
        <v>3.7793</v>
      </c>
      <c r="H17">
        <v>17</v>
      </c>
      <c r="I17">
        <v>19</v>
      </c>
      <c r="J17" s="3">
        <f t="shared" si="0"/>
        <v>0.263888888888889</v>
      </c>
    </row>
    <row r="18" ht="18.75" spans="1:10">
      <c r="A18" s="1" t="s">
        <v>233</v>
      </c>
      <c r="B18" s="4">
        <f t="shared" si="1"/>
        <v>23</v>
      </c>
      <c r="C18" s="4">
        <v>5.3</v>
      </c>
      <c r="E18" s="3"/>
      <c r="F18" s="1" t="s">
        <v>232</v>
      </c>
      <c r="G18">
        <v>3.767</v>
      </c>
      <c r="H18">
        <v>18</v>
      </c>
      <c r="I18">
        <v>23</v>
      </c>
      <c r="J18" s="3">
        <f t="shared" si="0"/>
        <v>0.319444444444444</v>
      </c>
    </row>
    <row r="19" ht="18.75" spans="1:10">
      <c r="A19" s="1" t="s">
        <v>48</v>
      </c>
      <c r="B19" s="4">
        <f t="shared" si="1"/>
        <v>11</v>
      </c>
      <c r="C19" s="4">
        <v>1.3</v>
      </c>
      <c r="E19" s="3"/>
      <c r="F19" s="1" t="s">
        <v>72</v>
      </c>
      <c r="G19">
        <v>3.66</v>
      </c>
      <c r="H19">
        <v>19</v>
      </c>
      <c r="I19">
        <v>11</v>
      </c>
      <c r="J19" s="3">
        <f t="shared" si="0"/>
        <v>0.152777777777778</v>
      </c>
    </row>
    <row r="20" ht="18.75" spans="1:10">
      <c r="A20" s="1" t="s">
        <v>90</v>
      </c>
      <c r="B20" s="4">
        <f t="shared" si="1"/>
        <v>26</v>
      </c>
      <c r="C20" s="4">
        <v>2.1</v>
      </c>
      <c r="E20" s="3"/>
      <c r="F20" s="1" t="s">
        <v>75</v>
      </c>
      <c r="G20">
        <v>3.6354</v>
      </c>
      <c r="H20">
        <v>20</v>
      </c>
      <c r="I20">
        <v>26</v>
      </c>
      <c r="J20" s="3">
        <f t="shared" si="0"/>
        <v>0.361111111111111</v>
      </c>
    </row>
    <row r="21" ht="18.75" spans="1:10">
      <c r="A21" s="1" t="s">
        <v>75</v>
      </c>
      <c r="B21" s="4">
        <f t="shared" si="1"/>
        <v>20</v>
      </c>
      <c r="C21" s="4">
        <v>1.1</v>
      </c>
      <c r="E21" s="3"/>
      <c r="F21" s="1" t="s">
        <v>78</v>
      </c>
      <c r="G21">
        <v>3.6</v>
      </c>
      <c r="H21">
        <v>21</v>
      </c>
      <c r="I21">
        <v>20</v>
      </c>
      <c r="J21" s="3">
        <f t="shared" si="0"/>
        <v>0.277777777777778</v>
      </c>
    </row>
    <row r="22" ht="18.75" spans="1:10">
      <c r="A22" s="1" t="s">
        <v>81</v>
      </c>
      <c r="B22" s="4">
        <f t="shared" si="1"/>
        <v>22</v>
      </c>
      <c r="C22" s="4">
        <v>2.1</v>
      </c>
      <c r="E22" s="3"/>
      <c r="F22" s="1" t="s">
        <v>81</v>
      </c>
      <c r="G22">
        <v>3.56</v>
      </c>
      <c r="H22">
        <v>22</v>
      </c>
      <c r="I22">
        <v>22</v>
      </c>
      <c r="J22" s="3">
        <f t="shared" si="0"/>
        <v>0.305555555555556</v>
      </c>
    </row>
    <row r="23" ht="18.75" spans="1:10">
      <c r="A23" s="1" t="s">
        <v>78</v>
      </c>
      <c r="B23" s="4">
        <f t="shared" si="1"/>
        <v>21</v>
      </c>
      <c r="C23" s="4">
        <v>3.3</v>
      </c>
      <c r="E23" s="3"/>
      <c r="F23" s="1" t="s">
        <v>233</v>
      </c>
      <c r="G23">
        <v>3.5489</v>
      </c>
      <c r="H23">
        <v>23</v>
      </c>
      <c r="I23">
        <v>21</v>
      </c>
      <c r="J23" s="3">
        <f t="shared" si="0"/>
        <v>0.291666666666667</v>
      </c>
    </row>
    <row r="24" ht="18.75" spans="1:10">
      <c r="A24" s="1" t="s">
        <v>93</v>
      </c>
      <c r="B24" s="4">
        <f t="shared" si="1"/>
        <v>27</v>
      </c>
      <c r="C24" s="4">
        <v>2.1</v>
      </c>
      <c r="E24" s="3"/>
      <c r="F24" s="1" t="s">
        <v>84</v>
      </c>
      <c r="G24">
        <v>3.5287</v>
      </c>
      <c r="H24">
        <v>24</v>
      </c>
      <c r="I24">
        <v>27</v>
      </c>
      <c r="J24" s="3">
        <f t="shared" si="0"/>
        <v>0.375</v>
      </c>
    </row>
    <row r="25" ht="37.5" spans="1:10">
      <c r="A25" s="1" t="s">
        <v>96</v>
      </c>
      <c r="B25" s="4">
        <f t="shared" si="1"/>
        <v>28</v>
      </c>
      <c r="C25" s="4" t="s">
        <v>234</v>
      </c>
      <c r="E25" s="3"/>
      <c r="F25" s="1" t="s">
        <v>87</v>
      </c>
      <c r="G25">
        <v>3.5206</v>
      </c>
      <c r="H25">
        <v>25</v>
      </c>
      <c r="I25">
        <v>28</v>
      </c>
      <c r="J25" s="3">
        <f t="shared" si="0"/>
        <v>0.388888888888889</v>
      </c>
    </row>
    <row r="26" ht="18.75" spans="1:10">
      <c r="A26" s="1" t="s">
        <v>54</v>
      </c>
      <c r="B26" s="4">
        <f t="shared" si="1"/>
        <v>13</v>
      </c>
      <c r="C26" s="5"/>
      <c r="E26" s="3"/>
      <c r="F26" s="1" t="s">
        <v>90</v>
      </c>
      <c r="G26">
        <v>3.5</v>
      </c>
      <c r="H26">
        <v>26</v>
      </c>
      <c r="I26">
        <v>13</v>
      </c>
      <c r="J26" s="3">
        <f t="shared" si="0"/>
        <v>0.180555555555556</v>
      </c>
    </row>
    <row r="27" ht="18.75" spans="1:10">
      <c r="A27" s="1" t="s">
        <v>84</v>
      </c>
      <c r="B27" s="4">
        <f t="shared" si="1"/>
        <v>24</v>
      </c>
      <c r="C27" s="4"/>
      <c r="E27" s="3"/>
      <c r="F27" s="1" t="s">
        <v>93</v>
      </c>
      <c r="G27">
        <v>3.4422</v>
      </c>
      <c r="H27">
        <v>27</v>
      </c>
      <c r="I27">
        <v>24</v>
      </c>
      <c r="J27" s="3">
        <f t="shared" si="0"/>
        <v>0.333333333333333</v>
      </c>
    </row>
    <row r="28" ht="18.75" spans="1:10">
      <c r="A28" s="1" t="s">
        <v>102</v>
      </c>
      <c r="B28" s="4">
        <f t="shared" si="1"/>
        <v>30</v>
      </c>
      <c r="C28" s="4"/>
      <c r="E28" s="3"/>
      <c r="F28" s="1" t="s">
        <v>96</v>
      </c>
      <c r="G28">
        <v>3.4267</v>
      </c>
      <c r="H28">
        <v>28</v>
      </c>
      <c r="I28">
        <v>30</v>
      </c>
      <c r="J28" s="3">
        <f t="shared" si="0"/>
        <v>0.416666666666667</v>
      </c>
    </row>
    <row r="29" ht="18.75" spans="1:10">
      <c r="A29" s="1" t="s">
        <v>105</v>
      </c>
      <c r="B29" s="4">
        <f t="shared" si="1"/>
        <v>31</v>
      </c>
      <c r="C29" s="4"/>
      <c r="E29" s="3"/>
      <c r="F29" s="1" t="s">
        <v>99</v>
      </c>
      <c r="G29">
        <v>3.4156</v>
      </c>
      <c r="H29">
        <v>29</v>
      </c>
      <c r="I29">
        <v>31</v>
      </c>
      <c r="J29" s="3">
        <f t="shared" si="0"/>
        <v>0.430555555555556</v>
      </c>
    </row>
    <row r="30" ht="18.75" spans="1:10">
      <c r="A30" s="1" t="s">
        <v>108</v>
      </c>
      <c r="B30" s="4">
        <f t="shared" si="1"/>
        <v>32</v>
      </c>
      <c r="C30" s="4"/>
      <c r="E30" s="3"/>
      <c r="F30" s="1" t="s">
        <v>102</v>
      </c>
      <c r="G30">
        <v>3.3915</v>
      </c>
      <c r="H30">
        <v>30</v>
      </c>
      <c r="I30">
        <v>32</v>
      </c>
      <c r="J30" s="3">
        <f t="shared" si="0"/>
        <v>0.444444444444444</v>
      </c>
    </row>
    <row r="31" ht="18.75" spans="1:10">
      <c r="A31" s="1" t="s">
        <v>111</v>
      </c>
      <c r="B31" s="4">
        <f t="shared" si="1"/>
        <v>33</v>
      </c>
      <c r="C31" s="4"/>
      <c r="E31" s="3"/>
      <c r="F31" s="1" t="s">
        <v>105</v>
      </c>
      <c r="G31">
        <v>3.38</v>
      </c>
      <c r="H31">
        <v>31</v>
      </c>
      <c r="I31">
        <v>33</v>
      </c>
      <c r="J31" s="3">
        <f t="shared" si="0"/>
        <v>0.458333333333333</v>
      </c>
    </row>
    <row r="32" ht="18.75" spans="1:10">
      <c r="A32" s="1" t="s">
        <v>87</v>
      </c>
      <c r="B32" s="4">
        <f t="shared" si="1"/>
        <v>25</v>
      </c>
      <c r="C32" s="4"/>
      <c r="E32" s="3"/>
      <c r="F32" s="1" t="s">
        <v>108</v>
      </c>
      <c r="G32">
        <v>3.3768</v>
      </c>
      <c r="H32">
        <v>32</v>
      </c>
      <c r="I32">
        <v>25</v>
      </c>
      <c r="J32" s="3">
        <f t="shared" si="0"/>
        <v>0.347222222222222</v>
      </c>
    </row>
    <row r="33" ht="18.75" spans="1:10">
      <c r="A33" s="1" t="s">
        <v>114</v>
      </c>
      <c r="B33" s="4">
        <f t="shared" si="1"/>
        <v>34</v>
      </c>
      <c r="C33" s="4"/>
      <c r="E33" s="3"/>
      <c r="F33" s="1" t="s">
        <v>111</v>
      </c>
      <c r="G33">
        <v>3.3436</v>
      </c>
      <c r="H33">
        <v>33</v>
      </c>
      <c r="I33">
        <v>34</v>
      </c>
      <c r="J33" s="3">
        <f t="shared" si="0"/>
        <v>0.472222222222222</v>
      </c>
    </row>
    <row r="34" ht="18.75" spans="1:10">
      <c r="A34" s="1" t="s">
        <v>117</v>
      </c>
      <c r="B34" s="4">
        <f t="shared" ref="B34:B65" si="2">VLOOKUP(A:A,F:H,3,FALSE)</f>
        <v>35</v>
      </c>
      <c r="C34" s="4"/>
      <c r="E34" s="3"/>
      <c r="F34" s="1" t="s">
        <v>114</v>
      </c>
      <c r="G34">
        <v>3.2814</v>
      </c>
      <c r="H34">
        <v>34</v>
      </c>
      <c r="I34">
        <v>35</v>
      </c>
      <c r="J34" s="3">
        <f t="shared" si="0"/>
        <v>0.486111111111111</v>
      </c>
    </row>
    <row r="35" ht="18.75" spans="1:10">
      <c r="A35" s="1" t="s">
        <v>120</v>
      </c>
      <c r="B35" s="4">
        <f t="shared" si="2"/>
        <v>36</v>
      </c>
      <c r="C35" s="4"/>
      <c r="E35" s="3"/>
      <c r="F35" s="1" t="s">
        <v>117</v>
      </c>
      <c r="G35">
        <v>3.234</v>
      </c>
      <c r="H35">
        <v>35</v>
      </c>
      <c r="I35">
        <v>36</v>
      </c>
      <c r="J35" s="3">
        <f t="shared" si="0"/>
        <v>0.5</v>
      </c>
    </row>
    <row r="36" ht="18.75" spans="1:10">
      <c r="A36" s="1" t="s">
        <v>123</v>
      </c>
      <c r="B36" s="4">
        <f t="shared" si="2"/>
        <v>37</v>
      </c>
      <c r="C36" s="4"/>
      <c r="E36" s="3"/>
      <c r="F36" s="1" t="s">
        <v>120</v>
      </c>
      <c r="G36">
        <v>3.2278</v>
      </c>
      <c r="H36">
        <v>36</v>
      </c>
      <c r="I36">
        <v>37</v>
      </c>
      <c r="J36" s="3">
        <f t="shared" si="0"/>
        <v>0.513888888888889</v>
      </c>
    </row>
    <row r="37" ht="18.75" spans="1:10">
      <c r="A37" s="1" t="s">
        <v>129</v>
      </c>
      <c r="B37" s="4">
        <f t="shared" si="2"/>
        <v>39</v>
      </c>
      <c r="C37" s="4"/>
      <c r="E37" s="3"/>
      <c r="F37" s="1" t="s">
        <v>123</v>
      </c>
      <c r="G37">
        <v>3.2081</v>
      </c>
      <c r="H37">
        <v>37</v>
      </c>
      <c r="I37">
        <v>39</v>
      </c>
      <c r="J37" s="3">
        <f t="shared" si="0"/>
        <v>0.541666666666667</v>
      </c>
    </row>
    <row r="38" ht="18.75" spans="1:10">
      <c r="A38" s="1" t="s">
        <v>99</v>
      </c>
      <c r="B38" s="4">
        <f t="shared" si="2"/>
        <v>29</v>
      </c>
      <c r="C38" s="4"/>
      <c r="E38" s="3"/>
      <c r="F38" s="1" t="s">
        <v>126</v>
      </c>
      <c r="G38">
        <v>3.2027</v>
      </c>
      <c r="H38">
        <v>38</v>
      </c>
      <c r="I38">
        <v>29</v>
      </c>
      <c r="J38" s="3">
        <f t="shared" si="0"/>
        <v>0.402777777777778</v>
      </c>
    </row>
    <row r="39" ht="18.75" spans="1:10">
      <c r="A39" s="1" t="s">
        <v>132</v>
      </c>
      <c r="B39" s="4">
        <f t="shared" si="2"/>
        <v>40</v>
      </c>
      <c r="C39" s="4"/>
      <c r="E39" s="3"/>
      <c r="F39" s="1" t="s">
        <v>129</v>
      </c>
      <c r="G39">
        <v>3.1031</v>
      </c>
      <c r="H39">
        <v>39</v>
      </c>
      <c r="I39">
        <v>40</v>
      </c>
      <c r="J39" s="3">
        <f t="shared" si="0"/>
        <v>0.555555555555556</v>
      </c>
    </row>
    <row r="40" ht="18.75" spans="1:10">
      <c r="A40" s="1" t="s">
        <v>135</v>
      </c>
      <c r="B40" s="4">
        <f t="shared" si="2"/>
        <v>41</v>
      </c>
      <c r="C40" s="4"/>
      <c r="E40" s="3"/>
      <c r="F40" s="1" t="s">
        <v>132</v>
      </c>
      <c r="G40">
        <v>3.0755</v>
      </c>
      <c r="H40">
        <v>40</v>
      </c>
      <c r="I40">
        <v>41</v>
      </c>
      <c r="J40" s="3">
        <f t="shared" si="0"/>
        <v>0.569444444444444</v>
      </c>
    </row>
    <row r="41" ht="18.75" spans="1:10">
      <c r="A41" s="1" t="s">
        <v>138</v>
      </c>
      <c r="B41" s="4">
        <f t="shared" si="2"/>
        <v>42</v>
      </c>
      <c r="C41" s="4"/>
      <c r="E41" s="3"/>
      <c r="F41" s="1" t="s">
        <v>135</v>
      </c>
      <c r="G41">
        <v>3.0721</v>
      </c>
      <c r="H41">
        <v>41</v>
      </c>
      <c r="I41">
        <v>42</v>
      </c>
      <c r="J41" s="3">
        <f t="shared" si="0"/>
        <v>0.583333333333333</v>
      </c>
    </row>
    <row r="42" ht="18.75" spans="1:10">
      <c r="A42" s="1" t="s">
        <v>141</v>
      </c>
      <c r="B42" s="4">
        <f t="shared" si="2"/>
        <v>43</v>
      </c>
      <c r="C42" s="4"/>
      <c r="E42" s="3"/>
      <c r="F42" s="1" t="s">
        <v>138</v>
      </c>
      <c r="G42">
        <v>3.05</v>
      </c>
      <c r="H42">
        <v>42</v>
      </c>
      <c r="I42">
        <v>43</v>
      </c>
      <c r="J42" s="3">
        <f t="shared" si="0"/>
        <v>0.597222222222222</v>
      </c>
    </row>
    <row r="43" ht="18.75" spans="1:10">
      <c r="A43" s="1" t="s">
        <v>144</v>
      </c>
      <c r="B43" s="4">
        <f t="shared" si="2"/>
        <v>44</v>
      </c>
      <c r="C43" s="4"/>
      <c r="E43" s="3"/>
      <c r="F43" s="1" t="s">
        <v>141</v>
      </c>
      <c r="G43">
        <v>3.0213</v>
      </c>
      <c r="H43">
        <v>43</v>
      </c>
      <c r="I43">
        <v>44</v>
      </c>
      <c r="J43" s="3">
        <f t="shared" si="0"/>
        <v>0.611111111111111</v>
      </c>
    </row>
    <row r="44" ht="18.75" spans="1:10">
      <c r="A44" s="1" t="s">
        <v>147</v>
      </c>
      <c r="B44" s="4">
        <f t="shared" si="2"/>
        <v>45</v>
      </c>
      <c r="C44" s="4"/>
      <c r="E44" s="3"/>
      <c r="F44" s="1" t="s">
        <v>144</v>
      </c>
      <c r="G44">
        <v>3.0203</v>
      </c>
      <c r="H44">
        <v>44</v>
      </c>
      <c r="I44">
        <v>45</v>
      </c>
      <c r="J44" s="3">
        <f t="shared" si="0"/>
        <v>0.625</v>
      </c>
    </row>
    <row r="45" ht="18.75" spans="1:10">
      <c r="A45" s="1" t="s">
        <v>126</v>
      </c>
      <c r="B45" s="4">
        <f t="shared" si="2"/>
        <v>38</v>
      </c>
      <c r="C45" s="4"/>
      <c r="E45" s="3"/>
      <c r="F45" s="1" t="s">
        <v>147</v>
      </c>
      <c r="G45">
        <v>3.0125</v>
      </c>
      <c r="H45">
        <v>45</v>
      </c>
      <c r="I45">
        <v>38</v>
      </c>
      <c r="J45" s="3">
        <f t="shared" si="0"/>
        <v>0.527777777777778</v>
      </c>
    </row>
    <row r="46" ht="18.75" spans="1:10">
      <c r="A46" s="1" t="s">
        <v>150</v>
      </c>
      <c r="B46" s="4">
        <f t="shared" si="2"/>
        <v>46</v>
      </c>
      <c r="C46" s="4"/>
      <c r="E46" s="3"/>
      <c r="F46" s="1" t="s">
        <v>150</v>
      </c>
      <c r="G46">
        <v>2.9567</v>
      </c>
      <c r="H46">
        <v>46</v>
      </c>
      <c r="I46">
        <v>46</v>
      </c>
      <c r="J46" s="3">
        <f t="shared" ref="J34:J72" si="3">I46/72</f>
        <v>0.638888888888889</v>
      </c>
    </row>
    <row r="47" ht="18.75" spans="1:10">
      <c r="A47" s="1" t="s">
        <v>153</v>
      </c>
      <c r="B47" s="4">
        <f t="shared" si="2"/>
        <v>47</v>
      </c>
      <c r="C47" s="4"/>
      <c r="E47" s="3"/>
      <c r="F47" s="1" t="s">
        <v>153</v>
      </c>
      <c r="G47">
        <v>2.9523</v>
      </c>
      <c r="H47">
        <v>47</v>
      </c>
      <c r="I47">
        <v>47</v>
      </c>
      <c r="J47" s="3">
        <f t="shared" si="3"/>
        <v>0.652777777777778</v>
      </c>
    </row>
    <row r="48" ht="18.75" spans="1:10">
      <c r="A48" s="1" t="s">
        <v>156</v>
      </c>
      <c r="B48" s="4">
        <f t="shared" si="2"/>
        <v>48</v>
      </c>
      <c r="C48" s="4"/>
      <c r="E48" s="3"/>
      <c r="F48" s="1" t="s">
        <v>156</v>
      </c>
      <c r="G48">
        <v>2.9467</v>
      </c>
      <c r="H48">
        <v>48</v>
      </c>
      <c r="I48">
        <v>48</v>
      </c>
      <c r="J48" s="3">
        <f t="shared" si="3"/>
        <v>0.666666666666667</v>
      </c>
    </row>
    <row r="49" ht="18.75" spans="1:10">
      <c r="A49" s="1" t="s">
        <v>159</v>
      </c>
      <c r="B49" s="4">
        <f t="shared" si="2"/>
        <v>49</v>
      </c>
      <c r="C49" s="4"/>
      <c r="E49" s="3"/>
      <c r="F49" s="1" t="s">
        <v>159</v>
      </c>
      <c r="G49">
        <v>2.8936</v>
      </c>
      <c r="H49">
        <v>49</v>
      </c>
      <c r="I49">
        <v>49</v>
      </c>
      <c r="J49" s="3">
        <f t="shared" si="3"/>
        <v>0.680555555555556</v>
      </c>
    </row>
    <row r="50" ht="18.75" spans="1:10">
      <c r="A50" s="1" t="s">
        <v>162</v>
      </c>
      <c r="B50" s="4">
        <f t="shared" si="2"/>
        <v>50</v>
      </c>
      <c r="C50" s="4"/>
      <c r="E50" s="3"/>
      <c r="F50" s="1" t="s">
        <v>162</v>
      </c>
      <c r="G50">
        <v>2.8777</v>
      </c>
      <c r="H50">
        <v>50</v>
      </c>
      <c r="I50">
        <v>50</v>
      </c>
      <c r="J50" s="3">
        <f t="shared" si="3"/>
        <v>0.694444444444444</v>
      </c>
    </row>
    <row r="51" ht="18.75" spans="1:10">
      <c r="A51" s="1" t="s">
        <v>165</v>
      </c>
      <c r="B51" s="4">
        <f t="shared" si="2"/>
        <v>51</v>
      </c>
      <c r="C51" s="4"/>
      <c r="E51" s="3"/>
      <c r="F51" s="1" t="s">
        <v>165</v>
      </c>
      <c r="G51">
        <v>2.8578</v>
      </c>
      <c r="H51">
        <v>51</v>
      </c>
      <c r="I51">
        <v>51</v>
      </c>
      <c r="J51" s="3">
        <f t="shared" si="3"/>
        <v>0.708333333333333</v>
      </c>
    </row>
    <row r="52" ht="18.75" spans="1:10">
      <c r="A52" s="1" t="s">
        <v>168</v>
      </c>
      <c r="B52" s="4">
        <f t="shared" si="2"/>
        <v>52</v>
      </c>
      <c r="C52" s="4"/>
      <c r="E52" s="3"/>
      <c r="F52" s="1" t="s">
        <v>168</v>
      </c>
      <c r="G52">
        <v>2.8522</v>
      </c>
      <c r="H52">
        <v>52</v>
      </c>
      <c r="I52">
        <v>52</v>
      </c>
      <c r="J52" s="3">
        <f t="shared" si="3"/>
        <v>0.722222222222222</v>
      </c>
    </row>
    <row r="53" ht="18.75" spans="1:10">
      <c r="A53" s="1" t="s">
        <v>171</v>
      </c>
      <c r="B53" s="4">
        <f t="shared" si="2"/>
        <v>53</v>
      </c>
      <c r="C53" s="4"/>
      <c r="E53" s="3"/>
      <c r="F53" s="1" t="s">
        <v>171</v>
      </c>
      <c r="G53">
        <v>2.8479</v>
      </c>
      <c r="H53">
        <v>53</v>
      </c>
      <c r="I53">
        <v>53</v>
      </c>
      <c r="J53" s="3">
        <f t="shared" si="3"/>
        <v>0.736111111111111</v>
      </c>
    </row>
    <row r="54" ht="18.75" spans="1:10">
      <c r="A54" s="1" t="s">
        <v>174</v>
      </c>
      <c r="B54" s="4">
        <f t="shared" si="2"/>
        <v>54</v>
      </c>
      <c r="C54" s="4"/>
      <c r="E54" s="3"/>
      <c r="F54" s="1" t="s">
        <v>174</v>
      </c>
      <c r="G54">
        <v>2.8133</v>
      </c>
      <c r="H54">
        <v>54</v>
      </c>
      <c r="I54">
        <v>54</v>
      </c>
      <c r="J54" s="3">
        <f t="shared" si="3"/>
        <v>0.75</v>
      </c>
    </row>
    <row r="55" ht="18.75" spans="1:10">
      <c r="A55" s="1" t="s">
        <v>177</v>
      </c>
      <c r="B55" s="4">
        <f t="shared" si="2"/>
        <v>55</v>
      </c>
      <c r="C55" s="4"/>
      <c r="E55" s="3"/>
      <c r="F55" s="1" t="s">
        <v>177</v>
      </c>
      <c r="G55">
        <v>2.7984</v>
      </c>
      <c r="H55">
        <v>55</v>
      </c>
      <c r="I55">
        <v>55</v>
      </c>
      <c r="J55" s="3">
        <f t="shared" si="3"/>
        <v>0.763888888888889</v>
      </c>
    </row>
    <row r="56" ht="18.75" spans="1:10">
      <c r="A56" s="1" t="s">
        <v>180</v>
      </c>
      <c r="B56" s="4">
        <f t="shared" si="2"/>
        <v>56</v>
      </c>
      <c r="C56" s="4"/>
      <c r="E56" s="3"/>
      <c r="F56" s="1" t="s">
        <v>180</v>
      </c>
      <c r="G56">
        <v>2.7189</v>
      </c>
      <c r="H56">
        <v>56</v>
      </c>
      <c r="I56">
        <v>56</v>
      </c>
      <c r="J56" s="3">
        <f t="shared" si="3"/>
        <v>0.777777777777778</v>
      </c>
    </row>
    <row r="57" ht="18.75" spans="1:10">
      <c r="A57" s="1" t="s">
        <v>183</v>
      </c>
      <c r="B57" s="4">
        <f t="shared" si="2"/>
        <v>57</v>
      </c>
      <c r="C57" s="4"/>
      <c r="E57" s="3"/>
      <c r="F57" s="1" t="s">
        <v>183</v>
      </c>
      <c r="G57">
        <v>2.7186</v>
      </c>
      <c r="H57">
        <v>57</v>
      </c>
      <c r="I57">
        <v>57</v>
      </c>
      <c r="J57" s="3">
        <f t="shared" si="3"/>
        <v>0.791666666666667</v>
      </c>
    </row>
    <row r="58" ht="18.75" spans="1:10">
      <c r="A58" s="1" t="s">
        <v>186</v>
      </c>
      <c r="B58" s="4">
        <f t="shared" si="2"/>
        <v>58</v>
      </c>
      <c r="C58" s="4"/>
      <c r="E58" s="3"/>
      <c r="F58" s="1" t="s">
        <v>186</v>
      </c>
      <c r="G58">
        <v>2.6989</v>
      </c>
      <c r="H58">
        <v>58</v>
      </c>
      <c r="I58">
        <v>58</v>
      </c>
      <c r="J58" s="3">
        <f t="shared" si="3"/>
        <v>0.805555555555556</v>
      </c>
    </row>
    <row r="59" ht="18.75" spans="1:10">
      <c r="A59" s="1" t="s">
        <v>189</v>
      </c>
      <c r="B59" s="4">
        <f t="shared" si="2"/>
        <v>59</v>
      </c>
      <c r="C59" s="4"/>
      <c r="E59" s="3"/>
      <c r="F59" s="1" t="s">
        <v>189</v>
      </c>
      <c r="G59">
        <v>2.6907</v>
      </c>
      <c r="H59">
        <v>59</v>
      </c>
      <c r="I59">
        <v>59</v>
      </c>
      <c r="J59" s="3">
        <f t="shared" si="3"/>
        <v>0.819444444444444</v>
      </c>
    </row>
    <row r="60" ht="18.75" spans="1:10">
      <c r="A60" s="1" t="s">
        <v>192</v>
      </c>
      <c r="B60" s="4">
        <f t="shared" si="2"/>
        <v>60</v>
      </c>
      <c r="C60" s="4"/>
      <c r="E60" s="3"/>
      <c r="F60" s="1" t="s">
        <v>192</v>
      </c>
      <c r="G60">
        <v>2.6745</v>
      </c>
      <c r="H60">
        <v>60</v>
      </c>
      <c r="I60">
        <v>60</v>
      </c>
      <c r="J60" s="3">
        <f t="shared" si="3"/>
        <v>0.833333333333333</v>
      </c>
    </row>
    <row r="61" ht="18.75" spans="1:10">
      <c r="A61" s="1" t="s">
        <v>195</v>
      </c>
      <c r="B61" s="4">
        <f t="shared" si="2"/>
        <v>61</v>
      </c>
      <c r="C61" s="4"/>
      <c r="E61" s="3"/>
      <c r="F61" s="1" t="s">
        <v>195</v>
      </c>
      <c r="G61">
        <v>2.6683</v>
      </c>
      <c r="H61">
        <v>61</v>
      </c>
      <c r="I61">
        <v>61</v>
      </c>
      <c r="J61" s="3">
        <f t="shared" si="3"/>
        <v>0.847222222222222</v>
      </c>
    </row>
    <row r="62" ht="18.75" spans="1:10">
      <c r="A62" s="1" t="s">
        <v>198</v>
      </c>
      <c r="B62" s="4">
        <f t="shared" si="2"/>
        <v>62</v>
      </c>
      <c r="C62" s="4"/>
      <c r="E62" s="3"/>
      <c r="F62" s="1" t="s">
        <v>198</v>
      </c>
      <c r="G62">
        <v>2.6477</v>
      </c>
      <c r="H62">
        <v>62</v>
      </c>
      <c r="I62">
        <v>62</v>
      </c>
      <c r="J62" s="3">
        <f t="shared" si="3"/>
        <v>0.861111111111111</v>
      </c>
    </row>
    <row r="63" ht="18.75" spans="1:10">
      <c r="A63" s="1" t="s">
        <v>201</v>
      </c>
      <c r="B63" s="4">
        <f t="shared" si="2"/>
        <v>63</v>
      </c>
      <c r="C63" s="4"/>
      <c r="E63" s="3"/>
      <c r="F63" s="1" t="s">
        <v>201</v>
      </c>
      <c r="G63">
        <v>2.6476</v>
      </c>
      <c r="H63">
        <v>63</v>
      </c>
      <c r="I63">
        <v>63</v>
      </c>
      <c r="J63" s="3">
        <f t="shared" si="3"/>
        <v>0.875</v>
      </c>
    </row>
    <row r="64" ht="18.75" spans="1:10">
      <c r="A64" s="1" t="s">
        <v>204</v>
      </c>
      <c r="B64" s="4">
        <f t="shared" si="2"/>
        <v>64</v>
      </c>
      <c r="C64" s="4"/>
      <c r="E64" s="3"/>
      <c r="F64" s="1" t="s">
        <v>204</v>
      </c>
      <c r="G64">
        <v>2.6278</v>
      </c>
      <c r="H64">
        <v>64</v>
      </c>
      <c r="I64">
        <v>64</v>
      </c>
      <c r="J64" s="3">
        <f t="shared" si="3"/>
        <v>0.888888888888889</v>
      </c>
    </row>
    <row r="65" ht="18.75" spans="1:10">
      <c r="A65" s="1" t="s">
        <v>207</v>
      </c>
      <c r="B65" s="4">
        <f t="shared" si="2"/>
        <v>65</v>
      </c>
      <c r="C65" s="4"/>
      <c r="E65" s="3"/>
      <c r="F65" s="1" t="s">
        <v>207</v>
      </c>
      <c r="G65">
        <v>2.6194</v>
      </c>
      <c r="H65">
        <v>65</v>
      </c>
      <c r="I65">
        <v>65</v>
      </c>
      <c r="J65" s="3">
        <f t="shared" si="3"/>
        <v>0.902777777777778</v>
      </c>
    </row>
    <row r="66" ht="18.75" spans="1:10">
      <c r="A66" s="1" t="s">
        <v>210</v>
      </c>
      <c r="B66" s="4">
        <f>VLOOKUP(A:A,F:H,3,FALSE)</f>
        <v>66</v>
      </c>
      <c r="C66" s="4"/>
      <c r="E66" s="3"/>
      <c r="F66" s="1" t="s">
        <v>210</v>
      </c>
      <c r="G66">
        <v>2.6116</v>
      </c>
      <c r="H66">
        <v>66</v>
      </c>
      <c r="I66">
        <v>66</v>
      </c>
      <c r="J66" s="3">
        <f t="shared" si="3"/>
        <v>0.916666666666667</v>
      </c>
    </row>
    <row r="67" ht="18.75" spans="1:10">
      <c r="A67" s="1" t="s">
        <v>213</v>
      </c>
      <c r="B67" s="4">
        <f>VLOOKUP(A:A,F:H,3,FALSE)</f>
        <v>67</v>
      </c>
      <c r="C67" s="4"/>
      <c r="E67" s="3"/>
      <c r="F67" s="1" t="s">
        <v>213</v>
      </c>
      <c r="G67">
        <v>2.5849</v>
      </c>
      <c r="H67">
        <v>67</v>
      </c>
      <c r="I67">
        <v>67</v>
      </c>
      <c r="J67" s="3">
        <f t="shared" si="3"/>
        <v>0.930555555555556</v>
      </c>
    </row>
    <row r="68" ht="18.75" spans="1:10">
      <c r="A68" s="1" t="s">
        <v>216</v>
      </c>
      <c r="B68" s="4">
        <f>VLOOKUP(A:A,F:H,3,FALSE)</f>
        <v>68</v>
      </c>
      <c r="C68" s="4"/>
      <c r="E68" s="3"/>
      <c r="F68" s="1" t="s">
        <v>216</v>
      </c>
      <c r="G68">
        <v>2.5644</v>
      </c>
      <c r="H68">
        <v>68</v>
      </c>
      <c r="I68">
        <v>68</v>
      </c>
      <c r="J68" s="3">
        <f t="shared" si="3"/>
        <v>0.944444444444444</v>
      </c>
    </row>
    <row r="69" ht="18.75" spans="1:10">
      <c r="A69" s="1" t="s">
        <v>219</v>
      </c>
      <c r="B69" s="4">
        <f>VLOOKUP(A:A,F:H,3,FALSE)</f>
        <v>69</v>
      </c>
      <c r="C69" s="4"/>
      <c r="E69" s="3"/>
      <c r="F69" s="1" t="s">
        <v>219</v>
      </c>
      <c r="G69">
        <v>2.522</v>
      </c>
      <c r="H69">
        <v>69</v>
      </c>
      <c r="I69">
        <v>69</v>
      </c>
      <c r="J69" s="3">
        <f t="shared" si="3"/>
        <v>0.958333333333333</v>
      </c>
    </row>
    <row r="70" ht="18.75" spans="1:10">
      <c r="A70" s="1" t="s">
        <v>222</v>
      </c>
      <c r="B70" s="4">
        <f>VLOOKUP(A:A,F:H,3,FALSE)</f>
        <v>70</v>
      </c>
      <c r="C70" s="4"/>
      <c r="E70" s="3"/>
      <c r="F70" s="1" t="s">
        <v>222</v>
      </c>
      <c r="G70">
        <v>2.4578</v>
      </c>
      <c r="H70">
        <v>70</v>
      </c>
      <c r="I70">
        <v>70</v>
      </c>
      <c r="J70" s="3">
        <f t="shared" si="3"/>
        <v>0.972222222222222</v>
      </c>
    </row>
    <row r="71" ht="18.75" spans="1:10">
      <c r="A71" s="1" t="s">
        <v>225</v>
      </c>
      <c r="B71" s="4">
        <f>VLOOKUP(A:A,F:H,3,FALSE)</f>
        <v>71</v>
      </c>
      <c r="C71" s="4"/>
      <c r="E71" s="3"/>
      <c r="F71" s="1" t="s">
        <v>225</v>
      </c>
      <c r="G71">
        <v>2.1488</v>
      </c>
      <c r="H71">
        <v>71</v>
      </c>
      <c r="I71">
        <v>71</v>
      </c>
      <c r="J71" s="3">
        <f t="shared" si="3"/>
        <v>0.986111111111111</v>
      </c>
    </row>
    <row r="72" ht="18.75" spans="1:10">
      <c r="A72" s="1" t="s">
        <v>228</v>
      </c>
      <c r="B72" s="4">
        <f>VLOOKUP(A:A,F:H,3,FALSE)</f>
        <v>72</v>
      </c>
      <c r="C72" s="4"/>
      <c r="E72" s="3"/>
      <c r="F72" s="1" t="s">
        <v>228</v>
      </c>
      <c r="G72">
        <v>2.1272</v>
      </c>
      <c r="H72">
        <v>72</v>
      </c>
      <c r="I72">
        <v>72</v>
      </c>
      <c r="J72" s="3">
        <f t="shared" si="3"/>
        <v>1</v>
      </c>
    </row>
    <row r="73" ht="18.75" spans="2:3">
      <c r="B73" s="4"/>
      <c r="C73" s="4"/>
    </row>
    <row r="74" ht="18.75" spans="2:3">
      <c r="B74" s="4"/>
      <c r="C74" s="4"/>
    </row>
    <row r="75" ht="18.75" spans="2:3">
      <c r="B75" s="4"/>
      <c r="C75" s="4"/>
    </row>
    <row r="76" ht="18.75" spans="2:3">
      <c r="B76" s="4"/>
      <c r="C76" s="4"/>
    </row>
    <row r="77" ht="18.75" spans="2:3">
      <c r="B77" s="4"/>
      <c r="C77" s="4"/>
    </row>
    <row r="78" ht="18.75" spans="2:3">
      <c r="B78" s="4"/>
      <c r="C78" s="4"/>
    </row>
    <row r="79" ht="18.75" spans="2:3">
      <c r="B79" s="4"/>
      <c r="C79" s="4"/>
    </row>
    <row r="80" ht="18.75" spans="2:3">
      <c r="B80" s="4"/>
      <c r="C80" s="4"/>
    </row>
    <row r="81" ht="18.75" spans="2:3">
      <c r="B81" s="4"/>
      <c r="C81" s="4"/>
    </row>
    <row r="82" ht="18.75" spans="2:3">
      <c r="B82" s="4"/>
      <c r="C82" s="4"/>
    </row>
    <row r="83" ht="18.75" spans="2:3">
      <c r="B83" s="4"/>
      <c r="C83" s="4"/>
    </row>
    <row r="84" ht="18.75" spans="2:3">
      <c r="B84" s="4"/>
      <c r="C84" s="4"/>
    </row>
    <row r="85" ht="18.75" spans="2:3">
      <c r="B85" s="4"/>
      <c r="C85" s="4"/>
    </row>
    <row r="86" ht="18.75" spans="2:3">
      <c r="B86" s="4"/>
      <c r="C86" s="4"/>
    </row>
    <row r="87" ht="18.75" spans="2:3">
      <c r="B87" s="4"/>
      <c r="C87" s="4"/>
    </row>
    <row r="88" ht="18.75" spans="2:3">
      <c r="B88" s="4"/>
      <c r="C88" s="4"/>
    </row>
    <row r="89" ht="18.75" spans="2:3">
      <c r="B89" s="4"/>
      <c r="C89" s="4"/>
    </row>
    <row r="90" ht="18.75" spans="2:3">
      <c r="B90" s="4"/>
      <c r="C90" s="4"/>
    </row>
    <row r="91" ht="18.75" spans="2:3">
      <c r="B91" s="4"/>
      <c r="C91" s="4"/>
    </row>
    <row r="92" ht="18.75" spans="2:3">
      <c r="B92" s="4"/>
      <c r="C92" s="4"/>
    </row>
    <row r="93" ht="18.75" spans="2:3">
      <c r="B93" s="4"/>
      <c r="C93" s="4"/>
    </row>
    <row r="94" ht="18.75" spans="2:3">
      <c r="B94" s="4"/>
      <c r="C94" s="4"/>
    </row>
    <row r="95" ht="18.75" spans="2:3">
      <c r="B95" s="4"/>
      <c r="C95" s="4"/>
    </row>
    <row r="96" ht="18.75" spans="2:3">
      <c r="B96" s="4"/>
      <c r="C96" s="4"/>
    </row>
    <row r="97" ht="18.75" spans="2:3">
      <c r="B97" s="4"/>
      <c r="C97" s="4"/>
    </row>
    <row r="98" ht="18.75" spans="2:3">
      <c r="B98" s="4"/>
      <c r="C98" s="4"/>
    </row>
    <row r="99" ht="18.75" spans="2:3">
      <c r="B99" s="4"/>
      <c r="C99" s="4"/>
    </row>
    <row r="100" ht="18.75" spans="2:3">
      <c r="B100" s="4"/>
      <c r="C100" s="4"/>
    </row>
    <row r="101" ht="18.75" spans="2:3">
      <c r="B101" s="4"/>
      <c r="C101" s="4"/>
    </row>
    <row r="102" ht="18.75" spans="2:3">
      <c r="B102" s="4"/>
      <c r="C102" s="4"/>
    </row>
    <row r="103" ht="18.75" spans="2:3">
      <c r="B103" s="4"/>
      <c r="C103" s="4"/>
    </row>
    <row r="104" ht="18.75" spans="2:3">
      <c r="B104" s="4"/>
      <c r="C104" s="4"/>
    </row>
    <row r="105" ht="18.75" spans="2:3">
      <c r="B105" s="4"/>
      <c r="C105" s="4"/>
    </row>
    <row r="106" ht="18.75" spans="2:3">
      <c r="B106" s="4"/>
      <c r="C106" s="4"/>
    </row>
    <row r="107" ht="18.75" spans="2:3">
      <c r="B107" s="4"/>
      <c r="C107" s="4"/>
    </row>
    <row r="108" ht="18.75" spans="2:3">
      <c r="B108" s="4"/>
      <c r="C108" s="4"/>
    </row>
    <row r="109" ht="18.75" spans="2:3">
      <c r="B109" s="4"/>
      <c r="C109" s="4"/>
    </row>
    <row r="110" ht="18.75" spans="2:3">
      <c r="B110" s="4"/>
      <c r="C110" s="4"/>
    </row>
    <row r="111" ht="18.75" spans="2:3">
      <c r="B111" s="4"/>
      <c r="C111" s="4"/>
    </row>
    <row r="112" ht="18.75" spans="2:3">
      <c r="B112" s="4"/>
      <c r="C112" s="4"/>
    </row>
    <row r="113" ht="18.75" spans="2:3">
      <c r="B113" s="4"/>
      <c r="C113" s="4"/>
    </row>
    <row r="114" ht="18.75" spans="2:3">
      <c r="B114" s="4"/>
      <c r="C114" s="4"/>
    </row>
    <row r="115" ht="18.75" spans="2:3">
      <c r="B115" s="4"/>
      <c r="C115" s="4"/>
    </row>
    <row r="116" ht="18.75" spans="2:3">
      <c r="B116" s="4"/>
      <c r="C116" s="4"/>
    </row>
    <row r="117" ht="18.75" spans="2:3">
      <c r="B117" s="4"/>
      <c r="C117" s="4"/>
    </row>
    <row r="118" ht="18.75" spans="2:3">
      <c r="B118" s="4"/>
      <c r="C118" s="4"/>
    </row>
    <row r="119" ht="18.75" spans="2:3">
      <c r="B119" s="4"/>
      <c r="C119" s="4"/>
    </row>
    <row r="120" ht="18.75" spans="2:3">
      <c r="B120" s="4"/>
      <c r="C120" s="4"/>
    </row>
    <row r="121" ht="18.75" spans="2:3">
      <c r="B121" s="4"/>
      <c r="C121" s="4"/>
    </row>
    <row r="122" ht="18.75" spans="2:3">
      <c r="B122" s="4"/>
      <c r="C122" s="4"/>
    </row>
    <row r="123" ht="18.75" spans="2:3">
      <c r="B123" s="4"/>
      <c r="C123" s="4"/>
    </row>
    <row r="124" ht="18.75" spans="2:3">
      <c r="B124" s="4"/>
      <c r="C124" s="4"/>
    </row>
    <row r="125" ht="18.75" spans="2:3">
      <c r="B125" s="4"/>
      <c r="C125" s="4"/>
    </row>
    <row r="126" ht="18.75" spans="2:3">
      <c r="B126" s="4"/>
      <c r="C126" s="4"/>
    </row>
    <row r="127" ht="18.75" spans="2:3">
      <c r="B127" s="4"/>
      <c r="C127" s="4"/>
    </row>
    <row r="128" ht="18.75" spans="2:3">
      <c r="B128" s="4"/>
      <c r="C128" s="4"/>
    </row>
    <row r="129" ht="18.75" spans="2:3">
      <c r="B129" s="4"/>
      <c r="C129" s="4"/>
    </row>
    <row r="130" ht="18.75" spans="2:3">
      <c r="B130" s="4"/>
      <c r="C130" s="4"/>
    </row>
    <row r="131" ht="18.75" spans="2:3">
      <c r="B131" s="4"/>
      <c r="C131" s="4"/>
    </row>
    <row r="132" ht="18.75" spans="2:3">
      <c r="B132" s="4"/>
      <c r="C132" s="4"/>
    </row>
    <row r="133" ht="18.75" spans="2:3">
      <c r="B133" s="4"/>
      <c r="C133" s="4"/>
    </row>
    <row r="134" ht="18.75" spans="2:3">
      <c r="B134" s="4"/>
      <c r="C134" s="4"/>
    </row>
    <row r="135" ht="18.75" spans="2:3">
      <c r="B135" s="4"/>
      <c r="C135" s="4"/>
    </row>
    <row r="136" ht="18.75" spans="2:3">
      <c r="B136" s="4"/>
      <c r="C136" s="4"/>
    </row>
    <row r="137" ht="18.75" spans="2:3">
      <c r="B137" s="4"/>
      <c r="C137" s="4"/>
    </row>
    <row r="138" ht="18.75" spans="2:3">
      <c r="B138" s="4"/>
      <c r="C138" s="4"/>
    </row>
    <row r="139" ht="18.75" spans="2:3">
      <c r="B139" s="6"/>
      <c r="C139" s="4"/>
    </row>
    <row r="140" ht="18.75" spans="2:3">
      <c r="B140" s="6"/>
      <c r="C140" s="4"/>
    </row>
    <row r="141" ht="18.75" spans="2:3">
      <c r="B141" s="4"/>
      <c r="C141" s="4"/>
    </row>
    <row r="142" ht="18.75" spans="2:3">
      <c r="B142" s="4"/>
      <c r="C142" s="4"/>
    </row>
    <row r="143" ht="18.75" spans="2:3">
      <c r="B143" s="4"/>
      <c r="C143" s="4"/>
    </row>
    <row r="144" ht="18.75" spans="2:3">
      <c r="B144" s="4"/>
      <c r="C144" s="4"/>
    </row>
    <row r="145" ht="18.75" spans="2:3">
      <c r="B145" s="4"/>
      <c r="C145" s="4"/>
    </row>
    <row r="146" ht="18.75" spans="2:3">
      <c r="B146" s="4"/>
      <c r="C146" s="4"/>
    </row>
    <row r="147" ht="18.75" spans="2:3">
      <c r="B147" s="4"/>
      <c r="C147" s="4"/>
    </row>
    <row r="148" ht="18.75" spans="2:3">
      <c r="B148" s="4"/>
      <c r="C148" s="4"/>
    </row>
    <row r="149" ht="18.75" spans="2:3">
      <c r="B149" s="7"/>
      <c r="C149" s="7"/>
    </row>
    <row r="150" ht="18.75" spans="2:3">
      <c r="B150" s="8"/>
      <c r="C150" s="8"/>
    </row>
    <row r="151" ht="18.75" spans="2:3">
      <c r="B151" s="8"/>
      <c r="C151" s="8"/>
    </row>
    <row r="152" ht="18.75" spans="2:3">
      <c r="B152" s="8"/>
      <c r="C152" s="8"/>
    </row>
    <row r="153" ht="18.75" spans="2:3">
      <c r="B153" s="8"/>
      <c r="C153" s="8"/>
    </row>
    <row r="154" ht="18.75" spans="2:3">
      <c r="B154" s="8"/>
      <c r="C154" s="8"/>
    </row>
    <row r="155" ht="18.75" spans="2:3">
      <c r="B155" s="9"/>
      <c r="C155" s="9"/>
    </row>
    <row r="156" ht="18.75" spans="2:3">
      <c r="B156" s="4"/>
      <c r="C156" s="4"/>
    </row>
    <row r="157" ht="18.75" spans="2:3">
      <c r="B157" s="4"/>
      <c r="C157" s="4"/>
    </row>
    <row r="158" ht="18.75" spans="2:3">
      <c r="B158" s="4"/>
      <c r="C158" s="4"/>
    </row>
    <row r="159" ht="18.75" spans="2:3">
      <c r="B159" s="4"/>
      <c r="C159" s="4"/>
    </row>
  </sheetData>
  <sortState ref="F1:J159">
    <sortCondition ref="G1" descending="1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2"/>
  <sheetViews>
    <sheetView workbookViewId="0">
      <selection activeCell="A1" sqref="A$1:A$1048576"/>
    </sheetView>
  </sheetViews>
  <sheetFormatPr defaultColWidth="9.1" defaultRowHeight="14.25"/>
  <sheetData>
    <row r="1" spans="1:1">
      <c r="A1" s="1" t="s">
        <v>16</v>
      </c>
    </row>
    <row r="2" spans="1:1">
      <c r="A2" s="1" t="s">
        <v>24</v>
      </c>
    </row>
    <row r="3" spans="1:1">
      <c r="A3" s="1" t="s">
        <v>30</v>
      </c>
    </row>
    <row r="4" spans="1:1">
      <c r="A4" s="1" t="s">
        <v>27</v>
      </c>
    </row>
    <row r="5" spans="1:1">
      <c r="A5" s="1" t="s">
        <v>37</v>
      </c>
    </row>
    <row r="6" spans="1:1">
      <c r="A6" s="1" t="s">
        <v>40</v>
      </c>
    </row>
    <row r="7" spans="1:1">
      <c r="A7" s="1" t="s">
        <v>57</v>
      </c>
    </row>
    <row r="8" spans="1:1">
      <c r="A8" s="1" t="s">
        <v>20</v>
      </c>
    </row>
    <row r="9" spans="1:1">
      <c r="A9" s="1" t="s">
        <v>43</v>
      </c>
    </row>
    <row r="10" spans="1:1">
      <c r="A10" s="1" t="s">
        <v>61</v>
      </c>
    </row>
    <row r="11" spans="1:1">
      <c r="A11" s="1" t="s">
        <v>232</v>
      </c>
    </row>
    <row r="12" spans="1:1">
      <c r="A12" s="1" t="s">
        <v>33</v>
      </c>
    </row>
    <row r="13" spans="1:1">
      <c r="A13" s="1" t="s">
        <v>231</v>
      </c>
    </row>
    <row r="14" spans="1:1">
      <c r="A14" s="1" t="s">
        <v>51</v>
      </c>
    </row>
    <row r="15" spans="1:1">
      <c r="A15" s="1" t="s">
        <v>64</v>
      </c>
    </row>
    <row r="16" spans="1:1">
      <c r="A16" s="1" t="s">
        <v>67</v>
      </c>
    </row>
    <row r="17" spans="1:1">
      <c r="A17" s="1" t="s">
        <v>72</v>
      </c>
    </row>
    <row r="18" spans="1:1">
      <c r="A18" s="1" t="s">
        <v>233</v>
      </c>
    </row>
    <row r="19" spans="1:1">
      <c r="A19" s="1" t="s">
        <v>48</v>
      </c>
    </row>
    <row r="20" spans="1:1">
      <c r="A20" s="1" t="s">
        <v>90</v>
      </c>
    </row>
    <row r="21" spans="1:1">
      <c r="A21" s="1" t="s">
        <v>75</v>
      </c>
    </row>
    <row r="22" spans="1:1">
      <c r="A22" s="1" t="s">
        <v>81</v>
      </c>
    </row>
    <row r="23" spans="1:1">
      <c r="A23" s="1" t="s">
        <v>78</v>
      </c>
    </row>
    <row r="24" spans="1:1">
      <c r="A24" s="1" t="s">
        <v>93</v>
      </c>
    </row>
    <row r="25" spans="1:1">
      <c r="A25" s="1" t="s">
        <v>96</v>
      </c>
    </row>
    <row r="26" spans="1:1">
      <c r="A26" s="1" t="s">
        <v>54</v>
      </c>
    </row>
    <row r="27" spans="1:1">
      <c r="A27" s="1" t="s">
        <v>84</v>
      </c>
    </row>
    <row r="28" spans="1:1">
      <c r="A28" s="1" t="s">
        <v>102</v>
      </c>
    </row>
    <row r="29" spans="1:1">
      <c r="A29" s="1" t="s">
        <v>105</v>
      </c>
    </row>
    <row r="30" spans="1:1">
      <c r="A30" s="1" t="s">
        <v>108</v>
      </c>
    </row>
    <row r="31" spans="1:1">
      <c r="A31" s="1" t="s">
        <v>111</v>
      </c>
    </row>
    <row r="32" spans="1:1">
      <c r="A32" s="1" t="s">
        <v>87</v>
      </c>
    </row>
    <row r="33" spans="1:1">
      <c r="A33" s="1" t="s">
        <v>114</v>
      </c>
    </row>
    <row r="34" spans="1:1">
      <c r="A34" s="1" t="s">
        <v>117</v>
      </c>
    </row>
    <row r="35" spans="1:1">
      <c r="A35" s="1" t="s">
        <v>120</v>
      </c>
    </row>
    <row r="36" spans="1:1">
      <c r="A36" s="1" t="s">
        <v>123</v>
      </c>
    </row>
    <row r="37" spans="1:1">
      <c r="A37" s="1" t="s">
        <v>129</v>
      </c>
    </row>
    <row r="38" spans="1:1">
      <c r="A38" s="1" t="s">
        <v>99</v>
      </c>
    </row>
    <row r="39" spans="1:1">
      <c r="A39" s="1" t="s">
        <v>132</v>
      </c>
    </row>
    <row r="40" spans="1:1">
      <c r="A40" s="1" t="s">
        <v>135</v>
      </c>
    </row>
    <row r="41" spans="1:1">
      <c r="A41" s="1" t="s">
        <v>138</v>
      </c>
    </row>
    <row r="42" spans="1:1">
      <c r="A42" s="1" t="s">
        <v>141</v>
      </c>
    </row>
    <row r="43" spans="1:1">
      <c r="A43" s="1" t="s">
        <v>144</v>
      </c>
    </row>
    <row r="44" spans="1:1">
      <c r="A44" s="1" t="s">
        <v>147</v>
      </c>
    </row>
    <row r="45" spans="1:1">
      <c r="A45" s="1" t="s">
        <v>126</v>
      </c>
    </row>
    <row r="46" spans="1:1">
      <c r="A46" s="1" t="s">
        <v>150</v>
      </c>
    </row>
    <row r="47" spans="1:1">
      <c r="A47" s="1" t="s">
        <v>153</v>
      </c>
    </row>
    <row r="48" spans="1:1">
      <c r="A48" s="1" t="s">
        <v>156</v>
      </c>
    </row>
    <row r="49" spans="1:1">
      <c r="A49" s="1" t="s">
        <v>159</v>
      </c>
    </row>
    <row r="50" spans="1:1">
      <c r="A50" s="1" t="s">
        <v>162</v>
      </c>
    </row>
    <row r="51" spans="1:1">
      <c r="A51" s="1" t="s">
        <v>165</v>
      </c>
    </row>
    <row r="52" spans="1:1">
      <c r="A52" s="1" t="s">
        <v>168</v>
      </c>
    </row>
    <row r="53" spans="1:1">
      <c r="A53" s="1" t="s">
        <v>171</v>
      </c>
    </row>
    <row r="54" spans="1:1">
      <c r="A54" s="1" t="s">
        <v>174</v>
      </c>
    </row>
    <row r="55" spans="1:1">
      <c r="A55" s="1" t="s">
        <v>177</v>
      </c>
    </row>
    <row r="56" spans="1:1">
      <c r="A56" s="1" t="s">
        <v>180</v>
      </c>
    </row>
    <row r="57" spans="1:1">
      <c r="A57" s="1" t="s">
        <v>183</v>
      </c>
    </row>
    <row r="58" spans="1:1">
      <c r="A58" s="1" t="s">
        <v>186</v>
      </c>
    </row>
    <row r="59" spans="1:1">
      <c r="A59" s="1" t="s">
        <v>189</v>
      </c>
    </row>
    <row r="60" spans="1:1">
      <c r="A60" s="1" t="s">
        <v>192</v>
      </c>
    </row>
    <row r="61" spans="1:1">
      <c r="A61" s="1" t="s">
        <v>195</v>
      </c>
    </row>
    <row r="62" spans="1:1">
      <c r="A62" s="1" t="s">
        <v>198</v>
      </c>
    </row>
    <row r="63" spans="1:1">
      <c r="A63" s="1" t="s">
        <v>201</v>
      </c>
    </row>
    <row r="64" spans="1:1">
      <c r="A64" s="1" t="s">
        <v>204</v>
      </c>
    </row>
    <row r="65" spans="1:1">
      <c r="A65" s="1" t="s">
        <v>207</v>
      </c>
    </row>
    <row r="66" spans="1:1">
      <c r="A66" s="1" t="s">
        <v>210</v>
      </c>
    </row>
    <row r="67" spans="1:1">
      <c r="A67" s="1" t="s">
        <v>213</v>
      </c>
    </row>
    <row r="68" spans="1:1">
      <c r="A68" s="1" t="s">
        <v>216</v>
      </c>
    </row>
    <row r="69" spans="1:1">
      <c r="A69" s="1" t="s">
        <v>219</v>
      </c>
    </row>
    <row r="70" spans="1:1">
      <c r="A70" s="1" t="s">
        <v>222</v>
      </c>
    </row>
    <row r="71" spans="1:1">
      <c r="A71" s="1" t="s">
        <v>225</v>
      </c>
    </row>
    <row r="72" spans="1:1">
      <c r="A72" s="1" t="s">
        <v>228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21级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Vincy Hu</dc:creator>
  <cp:lastModifiedBy>Hwq</cp:lastModifiedBy>
  <dcterms:created xsi:type="dcterms:W3CDTF">2015-06-05T18:17:00Z</dcterms:created>
  <dcterms:modified xsi:type="dcterms:W3CDTF">2023-09-22T02:53:05Z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B43E41508BA8494694CD46B3C123DF45_13</vt:lpwstr>
  </property>
</Properties>
</file>