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7级" sheetId="1" r:id="rId1"/>
  </sheets>
  <definedNames>
    <definedName name="_xlnm._FilterDatabase" localSheetId="0" hidden="1">'17级'!$A$2:$O$77</definedName>
  </definedNames>
  <calcPr calcId="144525"/>
</workbook>
</file>

<file path=xl/sharedStrings.xml><?xml version="1.0" encoding="utf-8"?>
<sst xmlns="http://schemas.openxmlformats.org/spreadsheetml/2006/main" count="358" uniqueCount="239">
  <si>
    <t>备注：
1.公益时：根据《综测方案》，评选学年度公益时超过15个，方可参评各类奖学金。
2.德育加分上限：根据《综测方案》，德育加分不得超过个人绩点的15%、最高不得超过0.6。
3.成绩保护原则：根据《综测方案》，德育加分后，奖学金推荐获奖等级升降不得超过一个等级（即加分前为二等，则加分后最多降为三等）。</t>
  </si>
  <si>
    <t>序号</t>
  </si>
  <si>
    <t>学号</t>
  </si>
  <si>
    <t>裸绩</t>
  </si>
  <si>
    <t>裸绩排名</t>
  </si>
  <si>
    <t>裸绩排名比例</t>
  </si>
  <si>
    <t>公益时</t>
  </si>
  <si>
    <t>加分前推荐获奖等级</t>
  </si>
  <si>
    <t>加分上限</t>
  </si>
  <si>
    <t>德育加分</t>
  </si>
  <si>
    <t>最终加分</t>
  </si>
  <si>
    <t>综合测评成绩</t>
  </si>
  <si>
    <t>综绩排名</t>
  </si>
  <si>
    <t>综绩排名比例</t>
  </si>
  <si>
    <t>加分后推荐获奖等级</t>
  </si>
  <si>
    <t>最终推荐获奖等级</t>
  </si>
  <si>
    <t>20326003</t>
  </si>
  <si>
    <t>4.2212</t>
  </si>
  <si>
    <t>4/75</t>
  </si>
  <si>
    <t>一等</t>
  </si>
  <si>
    <t>20326080</t>
  </si>
  <si>
    <t>4.3583</t>
  </si>
  <si>
    <t>2/75</t>
  </si>
  <si>
    <t>20326048</t>
  </si>
  <si>
    <t>4.3696</t>
  </si>
  <si>
    <t>1/75</t>
  </si>
  <si>
    <t>20326019</t>
  </si>
  <si>
    <t>4.0788</t>
  </si>
  <si>
    <t>6/75</t>
  </si>
  <si>
    <t>二等</t>
  </si>
  <si>
    <t>20326025</t>
  </si>
  <si>
    <t>3.9462</t>
  </si>
  <si>
    <t>13/75</t>
  </si>
  <si>
    <t>三等</t>
  </si>
  <si>
    <t>20326028</t>
  </si>
  <si>
    <t>4.2750</t>
  </si>
  <si>
    <t>3/75</t>
  </si>
  <si>
    <t>20326021</t>
  </si>
  <si>
    <t>3.9911</t>
  </si>
  <si>
    <t>10/75</t>
  </si>
  <si>
    <t>20326053</t>
  </si>
  <si>
    <t>3.9692</t>
  </si>
  <si>
    <t>11/75</t>
  </si>
  <si>
    <t>20326009</t>
  </si>
  <si>
    <t>3.8904</t>
  </si>
  <si>
    <t>18/75</t>
  </si>
  <si>
    <t>20326002</t>
  </si>
  <si>
    <t>4.1346</t>
  </si>
  <si>
    <t>5/75</t>
  </si>
  <si>
    <t>20326001</t>
  </si>
  <si>
    <t>4.0308</t>
  </si>
  <si>
    <t>7/75</t>
  </si>
  <si>
    <t>20326027</t>
  </si>
  <si>
    <t>3.9929</t>
  </si>
  <si>
    <t>9/75</t>
  </si>
  <si>
    <t>20326014</t>
  </si>
  <si>
    <t>3.8731</t>
  </si>
  <si>
    <t>21/75</t>
  </si>
  <si>
    <t>20326071</t>
  </si>
  <si>
    <t>20326026</t>
  </si>
  <si>
    <t>20326017</t>
  </si>
  <si>
    <t>3.9423</t>
  </si>
  <si>
    <t>15/75</t>
  </si>
  <si>
    <t>20326005</t>
  </si>
  <si>
    <t>3.9143</t>
  </si>
  <si>
    <t>17/75</t>
  </si>
  <si>
    <t>20326078</t>
  </si>
  <si>
    <t>3.9159</t>
  </si>
  <si>
    <t>16/75</t>
  </si>
  <si>
    <t>22/75</t>
  </si>
  <si>
    <t>20326030</t>
  </si>
  <si>
    <t>3.8865</t>
  </si>
  <si>
    <t>20/75</t>
  </si>
  <si>
    <t>20326077</t>
  </si>
  <si>
    <t>4.0115</t>
  </si>
  <si>
    <t>8/75</t>
  </si>
  <si>
    <t>/</t>
  </si>
  <si>
    <t>20326036</t>
  </si>
  <si>
    <t>3.7433</t>
  </si>
  <si>
    <t>28/75</t>
  </si>
  <si>
    <t>18349017</t>
  </si>
  <si>
    <t>3.9500</t>
  </si>
  <si>
    <t>12/75</t>
  </si>
  <si>
    <t>20326018</t>
  </si>
  <si>
    <t>3.6577</t>
  </si>
  <si>
    <t>35/75</t>
  </si>
  <si>
    <t>20326041</t>
  </si>
  <si>
    <t>3.3625</t>
  </si>
  <si>
    <t>55/75</t>
  </si>
  <si>
    <t>19326039</t>
  </si>
  <si>
    <t>3.8413</t>
  </si>
  <si>
    <t>23/75</t>
  </si>
  <si>
    <t>20326047</t>
  </si>
  <si>
    <t>3.6923</t>
  </si>
  <si>
    <t>32/75</t>
  </si>
  <si>
    <t>20326056</t>
  </si>
  <si>
    <t>3.8357</t>
  </si>
  <si>
    <t>24/75</t>
  </si>
  <si>
    <t>20326066</t>
  </si>
  <si>
    <t>3.4846</t>
  </si>
  <si>
    <t>44/75</t>
  </si>
  <si>
    <t>20326007</t>
  </si>
  <si>
    <t>3.4731</t>
  </si>
  <si>
    <t>45/75</t>
  </si>
  <si>
    <t>20326022</t>
  </si>
  <si>
    <t>3.7542</t>
  </si>
  <si>
    <t>25/75</t>
  </si>
  <si>
    <t>20326024</t>
  </si>
  <si>
    <t>3.7519</t>
  </si>
  <si>
    <t>26/75</t>
  </si>
  <si>
    <t>19326031</t>
  </si>
  <si>
    <t>3.7448</t>
  </si>
  <si>
    <t>27/75</t>
  </si>
  <si>
    <t>20326057</t>
  </si>
  <si>
    <t>3.7411</t>
  </si>
  <si>
    <t>29/75</t>
  </si>
  <si>
    <t>20326055</t>
  </si>
  <si>
    <t>3.7292</t>
  </si>
  <si>
    <t>30/75</t>
  </si>
  <si>
    <t>20326058</t>
  </si>
  <si>
    <t>3.6982</t>
  </si>
  <si>
    <t>31/75</t>
  </si>
  <si>
    <t>20326076</t>
  </si>
  <si>
    <t>3.6875</t>
  </si>
  <si>
    <t>33/75</t>
  </si>
  <si>
    <t>20326006</t>
  </si>
  <si>
    <t>3.6667</t>
  </si>
  <si>
    <t>34/75</t>
  </si>
  <si>
    <t>20326045</t>
  </si>
  <si>
    <t>3.6433</t>
  </si>
  <si>
    <t>36/75</t>
  </si>
  <si>
    <t>20326004</t>
  </si>
  <si>
    <t>3.6250</t>
  </si>
  <si>
    <t>37/75</t>
  </si>
  <si>
    <t>20326082</t>
  </si>
  <si>
    <t>3.6000</t>
  </si>
  <si>
    <t>38/75</t>
  </si>
  <si>
    <t>20326044</t>
  </si>
  <si>
    <t>3.5483</t>
  </si>
  <si>
    <t>39/75</t>
  </si>
  <si>
    <t>20326020</t>
  </si>
  <si>
    <t>3.5481</t>
  </si>
  <si>
    <t>40/75</t>
  </si>
  <si>
    <t>20326010</t>
  </si>
  <si>
    <t>3.5212</t>
  </si>
  <si>
    <t>41/75</t>
  </si>
  <si>
    <t>20326079</t>
  </si>
  <si>
    <t>3.5089</t>
  </si>
  <si>
    <t>42/75</t>
  </si>
  <si>
    <t>20326081</t>
  </si>
  <si>
    <t>3.5033</t>
  </si>
  <si>
    <t>43/75</t>
  </si>
  <si>
    <t>20326034</t>
  </si>
  <si>
    <t>3.4688</t>
  </si>
  <si>
    <t>46/75</t>
  </si>
  <si>
    <t>20326069</t>
  </si>
  <si>
    <t>3.4633</t>
  </si>
  <si>
    <t>47/75</t>
  </si>
  <si>
    <t>20326061</t>
  </si>
  <si>
    <t>3.4404</t>
  </si>
  <si>
    <t>48/75</t>
  </si>
  <si>
    <t>20326023</t>
  </si>
  <si>
    <t>3.4267</t>
  </si>
  <si>
    <t>49/75</t>
  </si>
  <si>
    <t>20326032</t>
  </si>
  <si>
    <t>3.4250</t>
  </si>
  <si>
    <t>50/75</t>
  </si>
  <si>
    <t>20326035</t>
  </si>
  <si>
    <t>3.3958</t>
  </si>
  <si>
    <t>51/75</t>
  </si>
  <si>
    <t>20326063</t>
  </si>
  <si>
    <t>3.3882</t>
  </si>
  <si>
    <t>52/75</t>
  </si>
  <si>
    <t>20326073</t>
  </si>
  <si>
    <t>3.3792</t>
  </si>
  <si>
    <t>53/75</t>
  </si>
  <si>
    <t>20326049</t>
  </si>
  <si>
    <t>3.3750</t>
  </si>
  <si>
    <t>54/75</t>
  </si>
  <si>
    <t>20326065</t>
  </si>
  <si>
    <t>3.3250</t>
  </si>
  <si>
    <t>56/75</t>
  </si>
  <si>
    <t>20326074</t>
  </si>
  <si>
    <t>3.3104</t>
  </si>
  <si>
    <t>57/75</t>
  </si>
  <si>
    <t>20326068</t>
  </si>
  <si>
    <t>3.3067</t>
  </si>
  <si>
    <t>58/75</t>
  </si>
  <si>
    <t>20326052</t>
  </si>
  <si>
    <t>3.2982</t>
  </si>
  <si>
    <t>59/75</t>
  </si>
  <si>
    <t>20326031</t>
  </si>
  <si>
    <t>3.2865</t>
  </si>
  <si>
    <t>60/75</t>
  </si>
  <si>
    <t>19316010</t>
  </si>
  <si>
    <t>3.2259</t>
  </si>
  <si>
    <t>61/75</t>
  </si>
  <si>
    <t>20326029</t>
  </si>
  <si>
    <t>3.2000</t>
  </si>
  <si>
    <t>62/75</t>
  </si>
  <si>
    <t>20326039</t>
  </si>
  <si>
    <t>3.1923</t>
  </si>
  <si>
    <t>63/75</t>
  </si>
  <si>
    <t>20326067</t>
  </si>
  <si>
    <t>3.1714</t>
  </si>
  <si>
    <t>64/75</t>
  </si>
  <si>
    <t>20326062</t>
  </si>
  <si>
    <t>3.1153</t>
  </si>
  <si>
    <t>65/75</t>
  </si>
  <si>
    <t>20326038</t>
  </si>
  <si>
    <t>3.0982</t>
  </si>
  <si>
    <t>66/75</t>
  </si>
  <si>
    <t>20326033</t>
  </si>
  <si>
    <t>3.0962</t>
  </si>
  <si>
    <t>67/75</t>
  </si>
  <si>
    <t>20326064</t>
  </si>
  <si>
    <t>3.0627</t>
  </si>
  <si>
    <t>68/75</t>
  </si>
  <si>
    <t>19326024</t>
  </si>
  <si>
    <t>3.0159</t>
  </si>
  <si>
    <t>69/75</t>
  </si>
  <si>
    <t>20326054</t>
  </si>
  <si>
    <t>2.9900</t>
  </si>
  <si>
    <t>70/75</t>
  </si>
  <si>
    <t>20326051</t>
  </si>
  <si>
    <t>2.9722</t>
  </si>
  <si>
    <t>71/75</t>
  </si>
  <si>
    <t>20326046</t>
  </si>
  <si>
    <t>2.8982</t>
  </si>
  <si>
    <t>72/75</t>
  </si>
  <si>
    <t>20326008</t>
  </si>
  <si>
    <t>2.8881</t>
  </si>
  <si>
    <t>73/75</t>
  </si>
  <si>
    <t>20326040</t>
  </si>
  <si>
    <t>2.8250</t>
  </si>
  <si>
    <t>74/75</t>
  </si>
  <si>
    <t>20326011</t>
  </si>
  <si>
    <t>2.8000</t>
  </si>
  <si>
    <t>75/75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</si>
</sst>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00_ "/>
    <numFmt numFmtId="178" formatCode="0.0%"/>
    <numFmt numFmtId="179" formatCode="0.0000_);[Red]\(0.0000\)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/>
    <xf numFmtId="177" fontId="0" fillId="0" borderId="0" xfId="0" applyNumberFormat="1"/>
    <xf numFmtId="176" fontId="0" fillId="0" borderId="0" xfId="0" applyNumberFormat="1"/>
    <xf numFmtId="0" fontId="0" fillId="0" borderId="0" xfId="0" applyNumberFormat="1"/>
    <xf numFmtId="178" fontId="0" fillId="0" borderId="0" xfId="0" applyNumberForma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left" vertical="center" wrapText="1"/>
    </xf>
    <xf numFmtId="178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zoomScale="90" zoomScaleNormal="90" workbookViewId="0">
      <selection activeCell="K3" sqref="K3:K26"/>
    </sheetView>
  </sheetViews>
  <sheetFormatPr defaultColWidth="9" defaultRowHeight="14.25"/>
  <cols>
    <col min="2" max="2" width="10.1083333333333" customWidth="1"/>
    <col min="3" max="3" width="9" style="1"/>
    <col min="4" max="4" width="9" style="2"/>
    <col min="5" max="5" width="9.10833333333333" style="3"/>
    <col min="7" max="7" width="20.4416666666667" customWidth="1"/>
    <col min="8" max="8" width="9.49166666666667"/>
    <col min="10" max="10" width="10.0916666666667"/>
    <col min="11" max="11" width="12.1083333333333" style="1" customWidth="1"/>
    <col min="13" max="13" width="9.10833333333333" style="4"/>
    <col min="14" max="14" width="20.2166666666667" style="5" customWidth="1"/>
    <col min="15" max="15" width="17.3333333333333" style="5" customWidth="1"/>
  </cols>
  <sheetData>
    <row r="1" ht="114.05" customHeight="1" spans="4:14">
      <c r="D1" s="6" t="s">
        <v>0</v>
      </c>
      <c r="E1" s="7"/>
      <c r="F1" s="8"/>
      <c r="G1" s="8"/>
      <c r="H1" s="8"/>
      <c r="I1" s="8"/>
      <c r="J1" s="8"/>
      <c r="K1" s="20"/>
      <c r="L1" s="8"/>
      <c r="M1" s="8"/>
      <c r="N1" s="8"/>
    </row>
    <row r="2" customHeight="1" spans="1:15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9" t="s">
        <v>12</v>
      </c>
      <c r="M2" s="21" t="s">
        <v>13</v>
      </c>
      <c r="N2" s="9" t="s">
        <v>14</v>
      </c>
      <c r="O2" s="9" t="s">
        <v>15</v>
      </c>
    </row>
    <row r="3" spans="1:15">
      <c r="A3" s="9">
        <v>1</v>
      </c>
      <c r="B3" s="14" t="s">
        <v>16</v>
      </c>
      <c r="C3" s="15" t="s">
        <v>17</v>
      </c>
      <c r="D3" s="16" t="s">
        <v>18</v>
      </c>
      <c r="E3" s="17">
        <v>0.0533333333333333</v>
      </c>
      <c r="F3" s="18">
        <v>30</v>
      </c>
      <c r="G3" s="18" t="s">
        <v>19</v>
      </c>
      <c r="H3" s="19">
        <v>0.6</v>
      </c>
      <c r="I3" s="9">
        <v>0.68</v>
      </c>
      <c r="J3" s="9">
        <f t="shared" ref="J3:J66" si="0">IF(I3&lt;=H3,I3,H3)</f>
        <v>0.6</v>
      </c>
      <c r="K3" s="11">
        <f t="shared" ref="K3:K57" si="1">C3+J3</f>
        <v>4.8212</v>
      </c>
      <c r="L3" s="9">
        <v>1</v>
      </c>
      <c r="M3" s="22">
        <f t="shared" ref="M3:M66" si="2">L3/75</f>
        <v>0.0133333333333333</v>
      </c>
      <c r="N3" s="9" t="s">
        <v>19</v>
      </c>
      <c r="O3" s="9" t="s">
        <v>19</v>
      </c>
    </row>
    <row r="4" spans="1:15">
      <c r="A4" s="9">
        <v>2</v>
      </c>
      <c r="B4" s="14" t="s">
        <v>20</v>
      </c>
      <c r="C4" s="15" t="s">
        <v>21</v>
      </c>
      <c r="D4" s="16" t="s">
        <v>22</v>
      </c>
      <c r="E4" s="17">
        <v>0.0266666666666667</v>
      </c>
      <c r="F4" s="18">
        <v>15</v>
      </c>
      <c r="G4" s="18" t="s">
        <v>19</v>
      </c>
      <c r="H4" s="19">
        <v>0.6</v>
      </c>
      <c r="I4" s="9">
        <v>0.445</v>
      </c>
      <c r="J4" s="9">
        <f t="shared" si="0"/>
        <v>0.445</v>
      </c>
      <c r="K4" s="11">
        <f t="shared" si="1"/>
        <v>4.8033</v>
      </c>
      <c r="L4" s="9">
        <v>2</v>
      </c>
      <c r="M4" s="22">
        <f t="shared" si="2"/>
        <v>0.0266666666666667</v>
      </c>
      <c r="N4" s="9" t="s">
        <v>19</v>
      </c>
      <c r="O4" s="9" t="s">
        <v>19</v>
      </c>
    </row>
    <row r="5" spans="1:15">
      <c r="A5" s="9">
        <v>3</v>
      </c>
      <c r="B5" s="14" t="s">
        <v>23</v>
      </c>
      <c r="C5" s="15" t="s">
        <v>24</v>
      </c>
      <c r="D5" s="16" t="s">
        <v>25</v>
      </c>
      <c r="E5" s="17">
        <v>0.0133333333333333</v>
      </c>
      <c r="F5" s="18">
        <v>48</v>
      </c>
      <c r="G5" s="18" t="s">
        <v>19</v>
      </c>
      <c r="H5" s="19">
        <v>0.6</v>
      </c>
      <c r="I5" s="9">
        <v>0.35</v>
      </c>
      <c r="J5" s="9">
        <f t="shared" si="0"/>
        <v>0.35</v>
      </c>
      <c r="K5" s="11">
        <f t="shared" si="1"/>
        <v>4.7196</v>
      </c>
      <c r="L5" s="9">
        <v>3</v>
      </c>
      <c r="M5" s="22">
        <f t="shared" si="2"/>
        <v>0.04</v>
      </c>
      <c r="N5" s="9" t="s">
        <v>19</v>
      </c>
      <c r="O5" s="9" t="s">
        <v>19</v>
      </c>
    </row>
    <row r="6" spans="1:15">
      <c r="A6" s="9">
        <v>4</v>
      </c>
      <c r="B6" s="14" t="s">
        <v>26</v>
      </c>
      <c r="C6" s="15" t="s">
        <v>27</v>
      </c>
      <c r="D6" s="16" t="s">
        <v>28</v>
      </c>
      <c r="E6" s="17">
        <v>0.08</v>
      </c>
      <c r="F6" s="18">
        <v>80</v>
      </c>
      <c r="G6" s="18" t="s">
        <v>29</v>
      </c>
      <c r="H6" s="19">
        <v>0.6</v>
      </c>
      <c r="I6" s="9">
        <v>0.51</v>
      </c>
      <c r="J6" s="9">
        <f t="shared" si="0"/>
        <v>0.51</v>
      </c>
      <c r="K6" s="11">
        <f t="shared" si="1"/>
        <v>4.5888</v>
      </c>
      <c r="L6" s="9">
        <v>4</v>
      </c>
      <c r="M6" s="22">
        <f t="shared" si="2"/>
        <v>0.0533333333333333</v>
      </c>
      <c r="N6" s="9" t="s">
        <v>19</v>
      </c>
      <c r="O6" s="9" t="s">
        <v>19</v>
      </c>
    </row>
    <row r="7" spans="1:15">
      <c r="A7" s="9">
        <v>5</v>
      </c>
      <c r="B7" s="14" t="s">
        <v>30</v>
      </c>
      <c r="C7" s="15" t="s">
        <v>31</v>
      </c>
      <c r="D7" s="16" t="s">
        <v>32</v>
      </c>
      <c r="E7" s="17">
        <v>0.173333333333333</v>
      </c>
      <c r="F7" s="18">
        <v>57</v>
      </c>
      <c r="G7" s="18" t="s">
        <v>33</v>
      </c>
      <c r="H7" s="19">
        <v>0.59193</v>
      </c>
      <c r="I7" s="9">
        <v>0.695</v>
      </c>
      <c r="J7" s="9">
        <f t="shared" si="0"/>
        <v>0.59193</v>
      </c>
      <c r="K7" s="11">
        <f t="shared" si="1"/>
        <v>4.53813</v>
      </c>
      <c r="L7" s="9">
        <v>5</v>
      </c>
      <c r="M7" s="22">
        <f t="shared" si="2"/>
        <v>0.0666666666666667</v>
      </c>
      <c r="N7" s="9" t="s">
        <v>29</v>
      </c>
      <c r="O7" s="9" t="s">
        <v>29</v>
      </c>
    </row>
    <row r="8" spans="1:15">
      <c r="A8" s="9">
        <v>6</v>
      </c>
      <c r="B8" s="14" t="s">
        <v>34</v>
      </c>
      <c r="C8" s="15" t="s">
        <v>35</v>
      </c>
      <c r="D8" s="16" t="s">
        <v>36</v>
      </c>
      <c r="E8" s="17">
        <v>0.04</v>
      </c>
      <c r="F8" s="18">
        <v>15</v>
      </c>
      <c r="G8" s="18" t="s">
        <v>19</v>
      </c>
      <c r="H8" s="19">
        <v>0.6</v>
      </c>
      <c r="I8" s="9">
        <v>0.235</v>
      </c>
      <c r="J8" s="9">
        <f t="shared" si="0"/>
        <v>0.235</v>
      </c>
      <c r="K8" s="11">
        <f t="shared" si="1"/>
        <v>4.51</v>
      </c>
      <c r="L8" s="9">
        <v>6</v>
      </c>
      <c r="M8" s="22">
        <f t="shared" si="2"/>
        <v>0.08</v>
      </c>
      <c r="N8" s="9" t="s">
        <v>29</v>
      </c>
      <c r="O8" s="9" t="s">
        <v>29</v>
      </c>
    </row>
    <row r="9" spans="1:15">
      <c r="A9" s="9">
        <v>7</v>
      </c>
      <c r="B9" s="14" t="s">
        <v>37</v>
      </c>
      <c r="C9" s="15" t="s">
        <v>38</v>
      </c>
      <c r="D9" s="16" t="s">
        <v>39</v>
      </c>
      <c r="E9" s="17">
        <v>0.133333333333333</v>
      </c>
      <c r="F9" s="18">
        <v>34.5</v>
      </c>
      <c r="G9" s="18" t="s">
        <v>29</v>
      </c>
      <c r="H9" s="19">
        <v>0.598665</v>
      </c>
      <c r="I9" s="9">
        <v>0.5</v>
      </c>
      <c r="J9" s="9">
        <f t="shared" si="0"/>
        <v>0.5</v>
      </c>
      <c r="K9" s="11">
        <f t="shared" si="1"/>
        <v>4.4911</v>
      </c>
      <c r="L9" s="9">
        <v>7</v>
      </c>
      <c r="M9" s="22">
        <f t="shared" si="2"/>
        <v>0.0933333333333333</v>
      </c>
      <c r="N9" s="9" t="s">
        <v>29</v>
      </c>
      <c r="O9" s="9" t="s">
        <v>29</v>
      </c>
    </row>
    <row r="10" spans="1:15">
      <c r="A10" s="9">
        <v>8</v>
      </c>
      <c r="B10" s="14" t="s">
        <v>40</v>
      </c>
      <c r="C10" s="15" t="s">
        <v>41</v>
      </c>
      <c r="D10" s="16" t="s">
        <v>42</v>
      </c>
      <c r="E10" s="17">
        <v>0.146666666666667</v>
      </c>
      <c r="F10" s="18">
        <v>72</v>
      </c>
      <c r="G10" s="18" t="s">
        <v>29</v>
      </c>
      <c r="H10" s="19">
        <v>0.59538</v>
      </c>
      <c r="I10" s="9">
        <v>0.41</v>
      </c>
      <c r="J10" s="9">
        <f t="shared" si="0"/>
        <v>0.41</v>
      </c>
      <c r="K10" s="11">
        <f t="shared" si="1"/>
        <v>4.3792</v>
      </c>
      <c r="L10" s="9">
        <v>8</v>
      </c>
      <c r="M10" s="22">
        <f t="shared" si="2"/>
        <v>0.106666666666667</v>
      </c>
      <c r="N10" s="9" t="s">
        <v>29</v>
      </c>
      <c r="O10" s="9" t="s">
        <v>29</v>
      </c>
    </row>
    <row r="11" spans="1:15">
      <c r="A11" s="9">
        <v>9</v>
      </c>
      <c r="B11" s="14" t="s">
        <v>43</v>
      </c>
      <c r="C11" s="15" t="s">
        <v>44</v>
      </c>
      <c r="D11" s="16" t="s">
        <v>45</v>
      </c>
      <c r="E11" s="17">
        <v>0.253333333333333</v>
      </c>
      <c r="F11" s="9">
        <v>18</v>
      </c>
      <c r="G11" s="18" t="s">
        <v>33</v>
      </c>
      <c r="H11" s="19">
        <v>0.58356</v>
      </c>
      <c r="I11" s="9">
        <v>0.48</v>
      </c>
      <c r="J11" s="9">
        <f t="shared" si="0"/>
        <v>0.48</v>
      </c>
      <c r="K11" s="11">
        <f t="shared" si="1"/>
        <v>4.3704</v>
      </c>
      <c r="L11" s="9">
        <v>9</v>
      </c>
      <c r="M11" s="22">
        <f t="shared" si="2"/>
        <v>0.12</v>
      </c>
      <c r="N11" s="9" t="s">
        <v>29</v>
      </c>
      <c r="O11" s="9" t="s">
        <v>29</v>
      </c>
    </row>
    <row r="12" spans="1:15">
      <c r="A12" s="9">
        <v>10</v>
      </c>
      <c r="B12" s="14" t="s">
        <v>46</v>
      </c>
      <c r="C12" s="15" t="s">
        <v>47</v>
      </c>
      <c r="D12" s="16" t="s">
        <v>48</v>
      </c>
      <c r="E12" s="17">
        <v>0.0666666666666667</v>
      </c>
      <c r="F12" s="18">
        <v>126</v>
      </c>
      <c r="G12" s="18" t="s">
        <v>29</v>
      </c>
      <c r="H12" s="19">
        <v>0.6</v>
      </c>
      <c r="I12" s="9">
        <v>0.222</v>
      </c>
      <c r="J12" s="9">
        <f t="shared" si="0"/>
        <v>0.222</v>
      </c>
      <c r="K12" s="11">
        <f t="shared" si="1"/>
        <v>4.3566</v>
      </c>
      <c r="L12" s="9">
        <v>10</v>
      </c>
      <c r="M12" s="22">
        <f t="shared" si="2"/>
        <v>0.133333333333333</v>
      </c>
      <c r="N12" s="9" t="s">
        <v>29</v>
      </c>
      <c r="O12" s="9" t="s">
        <v>29</v>
      </c>
    </row>
    <row r="13" spans="1:15">
      <c r="A13" s="9">
        <v>11</v>
      </c>
      <c r="B13" s="14" t="s">
        <v>49</v>
      </c>
      <c r="C13" s="15" t="s">
        <v>50</v>
      </c>
      <c r="D13" s="16" t="s">
        <v>51</v>
      </c>
      <c r="E13" s="17">
        <v>0.0933333333333333</v>
      </c>
      <c r="F13" s="18">
        <v>172</v>
      </c>
      <c r="G13" s="18" t="s">
        <v>29</v>
      </c>
      <c r="H13" s="19">
        <v>0.6</v>
      </c>
      <c r="I13" s="9">
        <v>0.325</v>
      </c>
      <c r="J13" s="9">
        <f t="shared" si="0"/>
        <v>0.325</v>
      </c>
      <c r="K13" s="11">
        <f t="shared" si="1"/>
        <v>4.3558</v>
      </c>
      <c r="L13" s="9">
        <v>11</v>
      </c>
      <c r="M13" s="22">
        <f t="shared" si="2"/>
        <v>0.146666666666667</v>
      </c>
      <c r="N13" s="9" t="s">
        <v>29</v>
      </c>
      <c r="O13" s="9" t="s">
        <v>29</v>
      </c>
    </row>
    <row r="14" spans="1:15">
      <c r="A14" s="9">
        <v>12</v>
      </c>
      <c r="B14" s="14" t="s">
        <v>52</v>
      </c>
      <c r="C14" s="15" t="s">
        <v>53</v>
      </c>
      <c r="D14" s="16" t="s">
        <v>54</v>
      </c>
      <c r="E14" s="17">
        <v>0.12</v>
      </c>
      <c r="F14" s="18">
        <v>15</v>
      </c>
      <c r="G14" s="18" t="s">
        <v>29</v>
      </c>
      <c r="H14" s="19">
        <v>0.598935</v>
      </c>
      <c r="I14" s="9">
        <v>0.335</v>
      </c>
      <c r="J14" s="9">
        <f t="shared" si="0"/>
        <v>0.335</v>
      </c>
      <c r="K14" s="11">
        <f t="shared" si="1"/>
        <v>4.3279</v>
      </c>
      <c r="L14" s="9">
        <v>12</v>
      </c>
      <c r="M14" s="22">
        <f t="shared" si="2"/>
        <v>0.16</v>
      </c>
      <c r="N14" s="9" t="s">
        <v>29</v>
      </c>
      <c r="O14" s="9" t="s">
        <v>29</v>
      </c>
    </row>
    <row r="15" spans="1:15">
      <c r="A15" s="9">
        <v>13</v>
      </c>
      <c r="B15" s="14" t="s">
        <v>55</v>
      </c>
      <c r="C15" s="15" t="s">
        <v>56</v>
      </c>
      <c r="D15" s="16" t="s">
        <v>57</v>
      </c>
      <c r="E15" s="17">
        <v>0.28</v>
      </c>
      <c r="F15" s="9">
        <v>270</v>
      </c>
      <c r="G15" s="18" t="s">
        <v>33</v>
      </c>
      <c r="H15" s="19">
        <v>0.580965</v>
      </c>
      <c r="I15" s="9">
        <v>0.39</v>
      </c>
      <c r="J15" s="9">
        <f t="shared" si="0"/>
        <v>0.39</v>
      </c>
      <c r="K15" s="11">
        <f t="shared" si="1"/>
        <v>4.2631</v>
      </c>
      <c r="L15" s="9">
        <v>13</v>
      </c>
      <c r="M15" s="22">
        <f t="shared" si="2"/>
        <v>0.173333333333333</v>
      </c>
      <c r="N15" s="9" t="s">
        <v>33</v>
      </c>
      <c r="O15" s="9" t="s">
        <v>33</v>
      </c>
    </row>
    <row r="16" spans="1:15">
      <c r="A16" s="9">
        <v>14</v>
      </c>
      <c r="B16" s="14" t="s">
        <v>58</v>
      </c>
      <c r="C16" s="15" t="s">
        <v>44</v>
      </c>
      <c r="D16" s="16" t="s">
        <v>45</v>
      </c>
      <c r="E16" s="17">
        <v>0.24</v>
      </c>
      <c r="F16" s="9">
        <v>37</v>
      </c>
      <c r="G16" s="18" t="s">
        <v>33</v>
      </c>
      <c r="H16" s="19">
        <v>0.58356</v>
      </c>
      <c r="I16" s="9">
        <v>0.37</v>
      </c>
      <c r="J16" s="9">
        <f t="shared" si="0"/>
        <v>0.37</v>
      </c>
      <c r="K16" s="11">
        <f t="shared" si="1"/>
        <v>4.2604</v>
      </c>
      <c r="L16" s="9">
        <v>14</v>
      </c>
      <c r="M16" s="22">
        <f t="shared" si="2"/>
        <v>0.186666666666667</v>
      </c>
      <c r="N16" s="9" t="s">
        <v>33</v>
      </c>
      <c r="O16" s="9" t="s">
        <v>33</v>
      </c>
    </row>
    <row r="17" spans="1:15">
      <c r="A17" s="9">
        <v>15</v>
      </c>
      <c r="B17" s="14" t="s">
        <v>59</v>
      </c>
      <c r="C17" s="15" t="s">
        <v>31</v>
      </c>
      <c r="D17" s="16" t="s">
        <v>32</v>
      </c>
      <c r="E17" s="17">
        <v>0.186666666666667</v>
      </c>
      <c r="F17" s="18">
        <v>35</v>
      </c>
      <c r="G17" s="18" t="s">
        <v>33</v>
      </c>
      <c r="H17" s="19">
        <v>0.59193</v>
      </c>
      <c r="I17" s="9">
        <v>0.295</v>
      </c>
      <c r="J17" s="9">
        <f t="shared" si="0"/>
        <v>0.295</v>
      </c>
      <c r="K17" s="11">
        <f t="shared" si="1"/>
        <v>4.2412</v>
      </c>
      <c r="L17" s="9">
        <v>15</v>
      </c>
      <c r="M17" s="22">
        <f t="shared" si="2"/>
        <v>0.2</v>
      </c>
      <c r="N17" s="9" t="s">
        <v>33</v>
      </c>
      <c r="O17" s="9" t="s">
        <v>33</v>
      </c>
    </row>
    <row r="18" spans="1:15">
      <c r="A18" s="9">
        <v>16</v>
      </c>
      <c r="B18" s="14" t="s">
        <v>60</v>
      </c>
      <c r="C18" s="15" t="s">
        <v>61</v>
      </c>
      <c r="D18" s="16" t="s">
        <v>62</v>
      </c>
      <c r="E18" s="17">
        <v>0.2</v>
      </c>
      <c r="F18" s="18">
        <v>40</v>
      </c>
      <c r="G18" s="18" t="s">
        <v>33</v>
      </c>
      <c r="H18" s="19">
        <v>0.591345</v>
      </c>
      <c r="I18" s="9">
        <v>0.18</v>
      </c>
      <c r="J18" s="9">
        <f t="shared" si="0"/>
        <v>0.18</v>
      </c>
      <c r="K18" s="11">
        <f t="shared" si="1"/>
        <v>4.1223</v>
      </c>
      <c r="L18" s="9">
        <v>16</v>
      </c>
      <c r="M18" s="22">
        <f t="shared" si="2"/>
        <v>0.213333333333333</v>
      </c>
      <c r="N18" s="9" t="s">
        <v>33</v>
      </c>
      <c r="O18" s="9" t="s">
        <v>33</v>
      </c>
    </row>
    <row r="19" spans="1:15">
      <c r="A19" s="9">
        <v>17</v>
      </c>
      <c r="B19" s="14" t="s">
        <v>63</v>
      </c>
      <c r="C19" s="15" t="s">
        <v>64</v>
      </c>
      <c r="D19" s="16" t="s">
        <v>65</v>
      </c>
      <c r="E19" s="17">
        <v>0.226666666666667</v>
      </c>
      <c r="F19" s="9">
        <v>27.5</v>
      </c>
      <c r="G19" s="18" t="s">
        <v>33</v>
      </c>
      <c r="H19" s="19">
        <v>0.587145</v>
      </c>
      <c r="I19" s="9">
        <v>0.18</v>
      </c>
      <c r="J19" s="9">
        <f t="shared" si="0"/>
        <v>0.18</v>
      </c>
      <c r="K19" s="11">
        <f t="shared" si="1"/>
        <v>4.0943</v>
      </c>
      <c r="L19" s="9">
        <v>17</v>
      </c>
      <c r="M19" s="22">
        <f t="shared" si="2"/>
        <v>0.226666666666667</v>
      </c>
      <c r="N19" s="9" t="s">
        <v>33</v>
      </c>
      <c r="O19" s="9" t="s">
        <v>33</v>
      </c>
    </row>
    <row r="20" spans="1:15">
      <c r="A20" s="9">
        <v>18</v>
      </c>
      <c r="B20" s="14" t="s">
        <v>66</v>
      </c>
      <c r="C20" s="15" t="s">
        <v>67</v>
      </c>
      <c r="D20" s="16" t="s">
        <v>68</v>
      </c>
      <c r="E20" s="17">
        <v>0.213333333333333</v>
      </c>
      <c r="F20" s="18">
        <v>15</v>
      </c>
      <c r="G20" s="18" t="s">
        <v>33</v>
      </c>
      <c r="H20" s="19">
        <v>0.587385</v>
      </c>
      <c r="I20" s="9">
        <v>0.16</v>
      </c>
      <c r="J20" s="9">
        <f t="shared" si="0"/>
        <v>0.16</v>
      </c>
      <c r="K20" s="11">
        <f t="shared" si="1"/>
        <v>4.0759</v>
      </c>
      <c r="L20" s="9">
        <v>18</v>
      </c>
      <c r="M20" s="22">
        <f t="shared" si="2"/>
        <v>0.24</v>
      </c>
      <c r="N20" s="9" t="s">
        <v>33</v>
      </c>
      <c r="O20" s="9" t="s">
        <v>33</v>
      </c>
    </row>
    <row r="21" spans="1:15">
      <c r="A21" s="9">
        <v>19</v>
      </c>
      <c r="B21" s="14">
        <v>20326043</v>
      </c>
      <c r="C21" s="15">
        <v>3.8457</v>
      </c>
      <c r="D21" s="16" t="s">
        <v>69</v>
      </c>
      <c r="E21" s="17">
        <v>0.293333333333333</v>
      </c>
      <c r="F21" s="14">
        <v>27</v>
      </c>
      <c r="G21" s="18" t="s">
        <v>33</v>
      </c>
      <c r="H21" s="19">
        <v>0.5769</v>
      </c>
      <c r="I21" s="14">
        <v>0.2</v>
      </c>
      <c r="J21" s="9">
        <f t="shared" si="0"/>
        <v>0.2</v>
      </c>
      <c r="K21" s="11">
        <f t="shared" si="1"/>
        <v>4.0457</v>
      </c>
      <c r="L21" s="14">
        <v>19</v>
      </c>
      <c r="M21" s="22">
        <f t="shared" si="2"/>
        <v>0.253333333333333</v>
      </c>
      <c r="N21" s="9" t="s">
        <v>33</v>
      </c>
      <c r="O21" s="9" t="s">
        <v>33</v>
      </c>
    </row>
    <row r="22" spans="1:15">
      <c r="A22" s="9">
        <v>20</v>
      </c>
      <c r="B22" s="14" t="s">
        <v>70</v>
      </c>
      <c r="C22" s="15" t="s">
        <v>71</v>
      </c>
      <c r="D22" s="16" t="s">
        <v>72</v>
      </c>
      <c r="E22" s="17">
        <v>0.266666666666667</v>
      </c>
      <c r="F22" s="9">
        <v>41</v>
      </c>
      <c r="G22" s="18" t="s">
        <v>33</v>
      </c>
      <c r="H22" s="19">
        <v>0.582975</v>
      </c>
      <c r="I22" s="9">
        <v>0.15</v>
      </c>
      <c r="J22" s="9">
        <f t="shared" si="0"/>
        <v>0.15</v>
      </c>
      <c r="K22" s="11">
        <f t="shared" si="1"/>
        <v>4.0365</v>
      </c>
      <c r="L22" s="9">
        <v>20</v>
      </c>
      <c r="M22" s="22">
        <f t="shared" si="2"/>
        <v>0.266666666666667</v>
      </c>
      <c r="N22" s="9" t="s">
        <v>33</v>
      </c>
      <c r="O22" s="9" t="s">
        <v>33</v>
      </c>
    </row>
    <row r="23" spans="1:15">
      <c r="A23" s="9">
        <v>21</v>
      </c>
      <c r="B23" s="14" t="s">
        <v>73</v>
      </c>
      <c r="C23" s="15" t="s">
        <v>74</v>
      </c>
      <c r="D23" s="16" t="s">
        <v>75</v>
      </c>
      <c r="E23" s="17">
        <v>0.106666666666667</v>
      </c>
      <c r="F23" s="18" t="s">
        <v>76</v>
      </c>
      <c r="G23" s="18" t="s">
        <v>29</v>
      </c>
      <c r="H23" s="19">
        <v>0.6</v>
      </c>
      <c r="I23" s="9">
        <v>0</v>
      </c>
      <c r="J23" s="9">
        <f t="shared" si="0"/>
        <v>0</v>
      </c>
      <c r="K23" s="11">
        <f t="shared" si="1"/>
        <v>4.0115</v>
      </c>
      <c r="L23" s="9">
        <v>21</v>
      </c>
      <c r="M23" s="22">
        <f t="shared" si="2"/>
        <v>0.28</v>
      </c>
      <c r="N23" s="9" t="s">
        <v>76</v>
      </c>
      <c r="O23" s="9" t="s">
        <v>76</v>
      </c>
    </row>
    <row r="24" spans="1:15">
      <c r="A24" s="9">
        <v>22</v>
      </c>
      <c r="B24" s="14" t="s">
        <v>77</v>
      </c>
      <c r="C24" s="15" t="s">
        <v>78</v>
      </c>
      <c r="D24" s="16" t="s">
        <v>79</v>
      </c>
      <c r="E24" s="17">
        <v>0.373333333333333</v>
      </c>
      <c r="F24" s="9">
        <v>48</v>
      </c>
      <c r="G24" s="9"/>
      <c r="H24" s="19">
        <v>0.561495</v>
      </c>
      <c r="I24" s="9">
        <v>0.26</v>
      </c>
      <c r="J24" s="9">
        <f t="shared" si="0"/>
        <v>0.26</v>
      </c>
      <c r="K24" s="11">
        <f t="shared" si="1"/>
        <v>4.0033</v>
      </c>
      <c r="L24" s="9">
        <v>22</v>
      </c>
      <c r="M24" s="22">
        <f t="shared" si="2"/>
        <v>0.293333333333333</v>
      </c>
      <c r="N24" s="9" t="s">
        <v>33</v>
      </c>
      <c r="O24" s="9" t="s">
        <v>33</v>
      </c>
    </row>
    <row r="25" spans="1:15">
      <c r="A25" s="9">
        <v>23</v>
      </c>
      <c r="B25" s="14" t="s">
        <v>80</v>
      </c>
      <c r="C25" s="15" t="s">
        <v>81</v>
      </c>
      <c r="D25" s="16" t="s">
        <v>82</v>
      </c>
      <c r="E25" s="17">
        <v>0.16</v>
      </c>
      <c r="F25" s="18">
        <v>18</v>
      </c>
      <c r="G25" s="18" t="s">
        <v>29</v>
      </c>
      <c r="H25" s="19">
        <v>0.5925</v>
      </c>
      <c r="I25" s="9">
        <v>0.02</v>
      </c>
      <c r="J25" s="9">
        <f t="shared" si="0"/>
        <v>0.02</v>
      </c>
      <c r="K25" s="11">
        <f t="shared" si="1"/>
        <v>3.97</v>
      </c>
      <c r="L25" s="9">
        <v>23</v>
      </c>
      <c r="M25" s="22">
        <f t="shared" si="2"/>
        <v>0.306666666666667</v>
      </c>
      <c r="N25" s="9" t="s">
        <v>33</v>
      </c>
      <c r="O25" s="9" t="s">
        <v>33</v>
      </c>
    </row>
    <row r="26" spans="1:15">
      <c r="A26" s="9">
        <v>24</v>
      </c>
      <c r="B26" s="14" t="s">
        <v>83</v>
      </c>
      <c r="C26" s="15" t="s">
        <v>84</v>
      </c>
      <c r="D26" s="16" t="s">
        <v>85</v>
      </c>
      <c r="E26" s="17">
        <v>0.466666666666667</v>
      </c>
      <c r="F26" s="9">
        <v>206</v>
      </c>
      <c r="G26" s="9"/>
      <c r="H26" s="19">
        <v>0.548655</v>
      </c>
      <c r="I26" s="9">
        <v>0.26</v>
      </c>
      <c r="J26" s="9">
        <f t="shared" si="0"/>
        <v>0.26</v>
      </c>
      <c r="K26" s="11">
        <f t="shared" si="1"/>
        <v>3.9177</v>
      </c>
      <c r="L26" s="9">
        <v>24</v>
      </c>
      <c r="M26" s="22">
        <f t="shared" si="2"/>
        <v>0.32</v>
      </c>
      <c r="N26" s="9" t="s">
        <v>33</v>
      </c>
      <c r="O26" s="9" t="s">
        <v>33</v>
      </c>
    </row>
    <row r="27" spans="1:15">
      <c r="A27" s="9">
        <v>25</v>
      </c>
      <c r="B27" s="14" t="s">
        <v>86</v>
      </c>
      <c r="C27" s="15" t="s">
        <v>87</v>
      </c>
      <c r="D27" s="16" t="s">
        <v>88</v>
      </c>
      <c r="E27" s="17">
        <v>0.733333333333333</v>
      </c>
      <c r="F27" s="9">
        <v>75</v>
      </c>
      <c r="G27" s="9"/>
      <c r="H27" s="19">
        <v>0.504375</v>
      </c>
      <c r="I27" s="9">
        <v>0.6</v>
      </c>
      <c r="J27" s="9">
        <f t="shared" si="0"/>
        <v>0.504375</v>
      </c>
      <c r="K27" s="11">
        <f t="shared" si="1"/>
        <v>3.866875</v>
      </c>
      <c r="L27" s="9">
        <v>25</v>
      </c>
      <c r="M27" s="22">
        <f t="shared" si="2"/>
        <v>0.333333333333333</v>
      </c>
      <c r="N27" s="9"/>
      <c r="O27" s="9"/>
    </row>
    <row r="28" spans="1:15">
      <c r="A28" s="9">
        <v>26</v>
      </c>
      <c r="B28" s="14" t="s">
        <v>89</v>
      </c>
      <c r="C28" s="15" t="s">
        <v>90</v>
      </c>
      <c r="D28" s="16" t="s">
        <v>91</v>
      </c>
      <c r="E28" s="17">
        <v>0.306666666666667</v>
      </c>
      <c r="F28" s="9" t="s">
        <v>76</v>
      </c>
      <c r="G28" s="18" t="s">
        <v>33</v>
      </c>
      <c r="H28" s="19">
        <v>0.576195</v>
      </c>
      <c r="I28" s="9">
        <v>0</v>
      </c>
      <c r="J28" s="9">
        <f t="shared" si="0"/>
        <v>0</v>
      </c>
      <c r="K28" s="11">
        <f t="shared" si="1"/>
        <v>3.8413</v>
      </c>
      <c r="L28" s="9">
        <v>26</v>
      </c>
      <c r="M28" s="22">
        <f t="shared" si="2"/>
        <v>0.346666666666667</v>
      </c>
      <c r="N28" s="9"/>
      <c r="O28" s="9"/>
    </row>
    <row r="29" spans="1:15">
      <c r="A29" s="9">
        <v>27</v>
      </c>
      <c r="B29" s="14" t="s">
        <v>92</v>
      </c>
      <c r="C29" s="15" t="s">
        <v>93</v>
      </c>
      <c r="D29" s="16" t="s">
        <v>94</v>
      </c>
      <c r="E29" s="17">
        <v>0.426666666666667</v>
      </c>
      <c r="F29" s="9">
        <v>18</v>
      </c>
      <c r="G29" s="9"/>
      <c r="H29" s="19">
        <v>0.553845</v>
      </c>
      <c r="I29" s="9">
        <v>0.148</v>
      </c>
      <c r="J29" s="9">
        <f t="shared" si="0"/>
        <v>0.148</v>
      </c>
      <c r="K29" s="11">
        <f t="shared" si="1"/>
        <v>3.8403</v>
      </c>
      <c r="L29" s="9">
        <v>27</v>
      </c>
      <c r="M29" s="22">
        <f t="shared" si="2"/>
        <v>0.36</v>
      </c>
      <c r="N29" s="9"/>
      <c r="O29" s="9"/>
    </row>
    <row r="30" spans="1:15">
      <c r="A30" s="9">
        <v>28</v>
      </c>
      <c r="B30" s="14" t="s">
        <v>95</v>
      </c>
      <c r="C30" s="15" t="s">
        <v>96</v>
      </c>
      <c r="D30" s="16" t="s">
        <v>97</v>
      </c>
      <c r="E30" s="17">
        <v>0.32</v>
      </c>
      <c r="F30" s="9" t="s">
        <v>76</v>
      </c>
      <c r="G30" s="18"/>
      <c r="H30" s="19">
        <v>0.575355</v>
      </c>
      <c r="I30" s="9">
        <v>0</v>
      </c>
      <c r="J30" s="9">
        <f t="shared" si="0"/>
        <v>0</v>
      </c>
      <c r="K30" s="11">
        <f t="shared" si="1"/>
        <v>3.8357</v>
      </c>
      <c r="L30" s="9">
        <v>28</v>
      </c>
      <c r="M30" s="22">
        <f t="shared" si="2"/>
        <v>0.373333333333333</v>
      </c>
      <c r="N30" s="9"/>
      <c r="O30" s="9"/>
    </row>
    <row r="31" spans="1:15">
      <c r="A31" s="9">
        <v>29</v>
      </c>
      <c r="B31" s="14" t="s">
        <v>98</v>
      </c>
      <c r="C31" s="15" t="s">
        <v>99</v>
      </c>
      <c r="D31" s="16" t="s">
        <v>100</v>
      </c>
      <c r="E31" s="17">
        <v>0.586666666666667</v>
      </c>
      <c r="F31" s="9">
        <v>39</v>
      </c>
      <c r="G31" s="9"/>
      <c r="H31" s="19">
        <v>0.52269</v>
      </c>
      <c r="I31" s="9">
        <v>0.29</v>
      </c>
      <c r="J31" s="9">
        <f t="shared" si="0"/>
        <v>0.29</v>
      </c>
      <c r="K31" s="11">
        <f t="shared" si="1"/>
        <v>3.7746</v>
      </c>
      <c r="L31" s="9">
        <v>29</v>
      </c>
      <c r="M31" s="22">
        <f t="shared" si="2"/>
        <v>0.386666666666667</v>
      </c>
      <c r="N31" s="9"/>
      <c r="O31" s="9"/>
    </row>
    <row r="32" spans="1:15">
      <c r="A32" s="9">
        <v>30</v>
      </c>
      <c r="B32" s="14" t="s">
        <v>101</v>
      </c>
      <c r="C32" s="15" t="s">
        <v>102</v>
      </c>
      <c r="D32" s="16" t="s">
        <v>103</v>
      </c>
      <c r="E32" s="17">
        <v>0.6</v>
      </c>
      <c r="F32" s="9">
        <v>15</v>
      </c>
      <c r="G32" s="9"/>
      <c r="H32" s="19">
        <v>0.520965</v>
      </c>
      <c r="I32" s="9">
        <v>0.3</v>
      </c>
      <c r="J32" s="9">
        <f t="shared" si="0"/>
        <v>0.3</v>
      </c>
      <c r="K32" s="11">
        <f t="shared" si="1"/>
        <v>3.7731</v>
      </c>
      <c r="L32" s="9">
        <v>30</v>
      </c>
      <c r="M32" s="22">
        <f t="shared" si="2"/>
        <v>0.4</v>
      </c>
      <c r="N32" s="9"/>
      <c r="O32" s="9"/>
    </row>
    <row r="33" spans="1:15">
      <c r="A33" s="9">
        <v>31</v>
      </c>
      <c r="B33" s="14" t="s">
        <v>104</v>
      </c>
      <c r="C33" s="15" t="s">
        <v>105</v>
      </c>
      <c r="D33" s="16" t="s">
        <v>106</v>
      </c>
      <c r="E33" s="17">
        <v>0.333333333333333</v>
      </c>
      <c r="F33" s="18" t="s">
        <v>76</v>
      </c>
      <c r="G33" s="18"/>
      <c r="H33" s="19">
        <v>0.56313</v>
      </c>
      <c r="I33" s="9">
        <v>0</v>
      </c>
      <c r="J33" s="9">
        <f t="shared" si="0"/>
        <v>0</v>
      </c>
      <c r="K33" s="11">
        <f t="shared" si="1"/>
        <v>3.7542</v>
      </c>
      <c r="L33" s="9">
        <v>31</v>
      </c>
      <c r="M33" s="22">
        <f t="shared" si="2"/>
        <v>0.413333333333333</v>
      </c>
      <c r="N33" s="9"/>
      <c r="O33" s="9"/>
    </row>
    <row r="34" spans="1:15">
      <c r="A34" s="9">
        <v>32</v>
      </c>
      <c r="B34" s="14" t="s">
        <v>107</v>
      </c>
      <c r="C34" s="15" t="s">
        <v>108</v>
      </c>
      <c r="D34" s="16" t="s">
        <v>109</v>
      </c>
      <c r="E34" s="17">
        <v>0.346666666666667</v>
      </c>
      <c r="F34" s="9" t="s">
        <v>76</v>
      </c>
      <c r="G34" s="18"/>
      <c r="H34" s="19">
        <v>0.562785</v>
      </c>
      <c r="I34" s="9">
        <v>0</v>
      </c>
      <c r="J34" s="9">
        <f t="shared" si="0"/>
        <v>0</v>
      </c>
      <c r="K34" s="11">
        <f t="shared" si="1"/>
        <v>3.7519</v>
      </c>
      <c r="L34" s="9">
        <v>32</v>
      </c>
      <c r="M34" s="22">
        <f t="shared" si="2"/>
        <v>0.426666666666667</v>
      </c>
      <c r="N34" s="9"/>
      <c r="O34" s="9"/>
    </row>
    <row r="35" spans="1:15">
      <c r="A35" s="9">
        <v>33</v>
      </c>
      <c r="B35" s="14" t="s">
        <v>110</v>
      </c>
      <c r="C35" s="15" t="s">
        <v>111</v>
      </c>
      <c r="D35" s="16" t="s">
        <v>112</v>
      </c>
      <c r="E35" s="17">
        <v>0.36</v>
      </c>
      <c r="F35" s="9" t="s">
        <v>76</v>
      </c>
      <c r="G35" s="18"/>
      <c r="H35" s="19">
        <v>0.56172</v>
      </c>
      <c r="I35" s="9">
        <v>0</v>
      </c>
      <c r="J35" s="9">
        <f t="shared" si="0"/>
        <v>0</v>
      </c>
      <c r="K35" s="11">
        <f t="shared" si="1"/>
        <v>3.7448</v>
      </c>
      <c r="L35" s="9">
        <v>33</v>
      </c>
      <c r="M35" s="22">
        <f t="shared" si="2"/>
        <v>0.44</v>
      </c>
      <c r="N35" s="9"/>
      <c r="O35" s="9"/>
    </row>
    <row r="36" spans="1:15">
      <c r="A36" s="9">
        <v>34</v>
      </c>
      <c r="B36" s="14" t="s">
        <v>113</v>
      </c>
      <c r="C36" s="15" t="s">
        <v>114</v>
      </c>
      <c r="D36" s="16" t="s">
        <v>115</v>
      </c>
      <c r="E36" s="17">
        <v>0.386666666666667</v>
      </c>
      <c r="F36" s="9" t="s">
        <v>76</v>
      </c>
      <c r="G36" s="9"/>
      <c r="H36" s="19">
        <v>0.561165</v>
      </c>
      <c r="I36" s="9">
        <v>0</v>
      </c>
      <c r="J36" s="9">
        <f t="shared" si="0"/>
        <v>0</v>
      </c>
      <c r="K36" s="11">
        <f t="shared" si="1"/>
        <v>3.7411</v>
      </c>
      <c r="L36" s="9">
        <v>34</v>
      </c>
      <c r="M36" s="22">
        <f t="shared" si="2"/>
        <v>0.453333333333333</v>
      </c>
      <c r="N36" s="9"/>
      <c r="O36" s="9"/>
    </row>
    <row r="37" spans="1:15">
      <c r="A37" s="9">
        <v>35</v>
      </c>
      <c r="B37" s="14" t="s">
        <v>116</v>
      </c>
      <c r="C37" s="15" t="s">
        <v>117</v>
      </c>
      <c r="D37" s="16" t="s">
        <v>118</v>
      </c>
      <c r="E37" s="17">
        <v>0.4</v>
      </c>
      <c r="F37" s="9" t="s">
        <v>76</v>
      </c>
      <c r="G37" s="9"/>
      <c r="H37" s="19">
        <v>0.55938</v>
      </c>
      <c r="I37" s="9">
        <v>0</v>
      </c>
      <c r="J37" s="9">
        <f t="shared" si="0"/>
        <v>0</v>
      </c>
      <c r="K37" s="11">
        <f t="shared" si="1"/>
        <v>3.7292</v>
      </c>
      <c r="L37" s="9">
        <v>35</v>
      </c>
      <c r="M37" s="22">
        <f t="shared" si="2"/>
        <v>0.466666666666667</v>
      </c>
      <c r="N37" s="9"/>
      <c r="O37" s="9"/>
    </row>
    <row r="38" spans="1:15">
      <c r="A38" s="9">
        <v>36</v>
      </c>
      <c r="B38" s="14" t="s">
        <v>119</v>
      </c>
      <c r="C38" s="15" t="s">
        <v>120</v>
      </c>
      <c r="D38" s="16" t="s">
        <v>121</v>
      </c>
      <c r="E38" s="17">
        <v>0.413333333333333</v>
      </c>
      <c r="F38" s="9" t="s">
        <v>76</v>
      </c>
      <c r="G38" s="9"/>
      <c r="H38" s="19">
        <v>0.55473</v>
      </c>
      <c r="I38" s="9">
        <v>0</v>
      </c>
      <c r="J38" s="9">
        <f t="shared" si="0"/>
        <v>0</v>
      </c>
      <c r="K38" s="11">
        <f t="shared" si="1"/>
        <v>3.6982</v>
      </c>
      <c r="L38" s="9">
        <v>36</v>
      </c>
      <c r="M38" s="22">
        <f t="shared" si="2"/>
        <v>0.48</v>
      </c>
      <c r="N38" s="9"/>
      <c r="O38" s="9"/>
    </row>
    <row r="39" spans="1:15">
      <c r="A39" s="9">
        <v>37</v>
      </c>
      <c r="B39" s="14" t="s">
        <v>122</v>
      </c>
      <c r="C39" s="15" t="s">
        <v>123</v>
      </c>
      <c r="D39" s="16" t="s">
        <v>124</v>
      </c>
      <c r="E39" s="17">
        <v>0.44</v>
      </c>
      <c r="F39" s="9" t="s">
        <v>76</v>
      </c>
      <c r="G39" s="9"/>
      <c r="H39" s="19">
        <v>0.553125</v>
      </c>
      <c r="I39" s="9">
        <v>0</v>
      </c>
      <c r="J39" s="9">
        <f t="shared" si="0"/>
        <v>0</v>
      </c>
      <c r="K39" s="11">
        <f t="shared" si="1"/>
        <v>3.6875</v>
      </c>
      <c r="L39" s="9">
        <v>37</v>
      </c>
      <c r="M39" s="22">
        <f t="shared" si="2"/>
        <v>0.493333333333333</v>
      </c>
      <c r="N39" s="9"/>
      <c r="O39" s="9"/>
    </row>
    <row r="40" spans="1:15">
      <c r="A40" s="9">
        <v>38</v>
      </c>
      <c r="B40" s="14" t="s">
        <v>125</v>
      </c>
      <c r="C40" s="15" t="s">
        <v>126</v>
      </c>
      <c r="D40" s="16" t="s">
        <v>127</v>
      </c>
      <c r="E40" s="17">
        <v>0.453333333333333</v>
      </c>
      <c r="F40" s="9" t="s">
        <v>76</v>
      </c>
      <c r="G40" s="9"/>
      <c r="H40" s="19">
        <v>0.550005</v>
      </c>
      <c r="I40" s="9">
        <v>0</v>
      </c>
      <c r="J40" s="9">
        <f t="shared" si="0"/>
        <v>0</v>
      </c>
      <c r="K40" s="11">
        <f t="shared" si="1"/>
        <v>3.6667</v>
      </c>
      <c r="L40" s="9">
        <v>38</v>
      </c>
      <c r="M40" s="22">
        <f t="shared" si="2"/>
        <v>0.506666666666667</v>
      </c>
      <c r="N40" s="9"/>
      <c r="O40" s="9"/>
    </row>
    <row r="41" spans="1:15">
      <c r="A41" s="9">
        <v>39</v>
      </c>
      <c r="B41" s="14" t="s">
        <v>128</v>
      </c>
      <c r="C41" s="15" t="s">
        <v>129</v>
      </c>
      <c r="D41" s="16" t="s">
        <v>130</v>
      </c>
      <c r="E41" s="17">
        <v>0.48</v>
      </c>
      <c r="F41" s="9" t="s">
        <v>76</v>
      </c>
      <c r="G41" s="9"/>
      <c r="H41" s="19">
        <v>0.546495</v>
      </c>
      <c r="I41" s="9">
        <v>0</v>
      </c>
      <c r="J41" s="9">
        <f t="shared" si="0"/>
        <v>0</v>
      </c>
      <c r="K41" s="11">
        <f t="shared" si="1"/>
        <v>3.6433</v>
      </c>
      <c r="L41" s="9">
        <v>39</v>
      </c>
      <c r="M41" s="22">
        <f t="shared" si="2"/>
        <v>0.52</v>
      </c>
      <c r="N41" s="9"/>
      <c r="O41" s="9"/>
    </row>
    <row r="42" spans="1:15">
      <c r="A42" s="9">
        <v>40</v>
      </c>
      <c r="B42" s="14" t="s">
        <v>131</v>
      </c>
      <c r="C42" s="15" t="s">
        <v>132</v>
      </c>
      <c r="D42" s="16" t="s">
        <v>133</v>
      </c>
      <c r="E42" s="17">
        <v>0.493333333333333</v>
      </c>
      <c r="F42" s="9" t="s">
        <v>76</v>
      </c>
      <c r="G42" s="9"/>
      <c r="H42" s="19">
        <v>0.54375</v>
      </c>
      <c r="I42" s="9">
        <v>0</v>
      </c>
      <c r="J42" s="9">
        <f t="shared" si="0"/>
        <v>0</v>
      </c>
      <c r="K42" s="11">
        <f t="shared" si="1"/>
        <v>3.625</v>
      </c>
      <c r="L42" s="9">
        <v>40</v>
      </c>
      <c r="M42" s="22">
        <f t="shared" si="2"/>
        <v>0.533333333333333</v>
      </c>
      <c r="N42" s="9"/>
      <c r="O42" s="9"/>
    </row>
    <row r="43" spans="1:15">
      <c r="A43" s="9">
        <v>41</v>
      </c>
      <c r="B43" s="14" t="s">
        <v>134</v>
      </c>
      <c r="C43" s="15" t="s">
        <v>135</v>
      </c>
      <c r="D43" s="16" t="s">
        <v>136</v>
      </c>
      <c r="E43" s="17">
        <v>0.506666666666667</v>
      </c>
      <c r="F43" s="9" t="s">
        <v>76</v>
      </c>
      <c r="G43" s="9"/>
      <c r="H43" s="19">
        <v>0.54</v>
      </c>
      <c r="I43" s="9">
        <v>0</v>
      </c>
      <c r="J43" s="9">
        <f t="shared" si="0"/>
        <v>0</v>
      </c>
      <c r="K43" s="11">
        <f t="shared" si="1"/>
        <v>3.6</v>
      </c>
      <c r="L43" s="9">
        <v>41</v>
      </c>
      <c r="M43" s="22">
        <f t="shared" si="2"/>
        <v>0.546666666666667</v>
      </c>
      <c r="N43" s="9"/>
      <c r="O43" s="9"/>
    </row>
    <row r="44" spans="1:15">
      <c r="A44" s="9">
        <v>42</v>
      </c>
      <c r="B44" s="14" t="s">
        <v>137</v>
      </c>
      <c r="C44" s="15" t="s">
        <v>138</v>
      </c>
      <c r="D44" s="16" t="s">
        <v>139</v>
      </c>
      <c r="E44" s="17">
        <v>0.52</v>
      </c>
      <c r="F44" s="9" t="s">
        <v>76</v>
      </c>
      <c r="G44" s="9"/>
      <c r="H44" s="19">
        <v>0.532245</v>
      </c>
      <c r="I44" s="9">
        <v>0</v>
      </c>
      <c r="J44" s="9">
        <f t="shared" si="0"/>
        <v>0</v>
      </c>
      <c r="K44" s="11">
        <f t="shared" si="1"/>
        <v>3.5483</v>
      </c>
      <c r="L44" s="9">
        <v>42</v>
      </c>
      <c r="M44" s="22">
        <f t="shared" si="2"/>
        <v>0.56</v>
      </c>
      <c r="N44" s="9"/>
      <c r="O44" s="9"/>
    </row>
    <row r="45" spans="1:15">
      <c r="A45" s="9">
        <v>43</v>
      </c>
      <c r="B45" s="14" t="s">
        <v>140</v>
      </c>
      <c r="C45" s="15" t="s">
        <v>141</v>
      </c>
      <c r="D45" s="16" t="s">
        <v>142</v>
      </c>
      <c r="E45" s="17">
        <v>0.533333333333333</v>
      </c>
      <c r="F45" s="9" t="s">
        <v>76</v>
      </c>
      <c r="G45" s="9"/>
      <c r="H45" s="19">
        <v>0.532215</v>
      </c>
      <c r="I45" s="9">
        <v>0</v>
      </c>
      <c r="J45" s="9">
        <f t="shared" si="0"/>
        <v>0</v>
      </c>
      <c r="K45" s="11">
        <f t="shared" si="1"/>
        <v>3.5481</v>
      </c>
      <c r="L45" s="9">
        <v>43</v>
      </c>
      <c r="M45" s="22">
        <f t="shared" si="2"/>
        <v>0.573333333333333</v>
      </c>
      <c r="N45" s="9"/>
      <c r="O45" s="9"/>
    </row>
    <row r="46" spans="1:15">
      <c r="A46" s="9">
        <v>44</v>
      </c>
      <c r="B46" s="14" t="s">
        <v>143</v>
      </c>
      <c r="C46" s="15" t="s">
        <v>144</v>
      </c>
      <c r="D46" s="16" t="s">
        <v>145</v>
      </c>
      <c r="E46" s="17">
        <v>0.546666666666667</v>
      </c>
      <c r="F46" s="9" t="s">
        <v>76</v>
      </c>
      <c r="G46" s="9"/>
      <c r="H46" s="19">
        <v>0.52818</v>
      </c>
      <c r="I46" s="9">
        <v>0</v>
      </c>
      <c r="J46" s="9">
        <f t="shared" si="0"/>
        <v>0</v>
      </c>
      <c r="K46" s="11">
        <f t="shared" si="1"/>
        <v>3.5212</v>
      </c>
      <c r="L46" s="9">
        <v>44</v>
      </c>
      <c r="M46" s="22">
        <f t="shared" si="2"/>
        <v>0.586666666666667</v>
      </c>
      <c r="N46" s="9"/>
      <c r="O46" s="9"/>
    </row>
    <row r="47" spans="1:15">
      <c r="A47" s="9">
        <v>45</v>
      </c>
      <c r="B47" s="14" t="s">
        <v>146</v>
      </c>
      <c r="C47" s="15" t="s">
        <v>147</v>
      </c>
      <c r="D47" s="16" t="s">
        <v>148</v>
      </c>
      <c r="E47" s="17">
        <v>0.56</v>
      </c>
      <c r="F47" s="9" t="s">
        <v>76</v>
      </c>
      <c r="G47" s="9"/>
      <c r="H47" s="19">
        <v>0.526335</v>
      </c>
      <c r="I47" s="9">
        <v>0</v>
      </c>
      <c r="J47" s="9">
        <f t="shared" si="0"/>
        <v>0</v>
      </c>
      <c r="K47" s="11">
        <f t="shared" si="1"/>
        <v>3.5089</v>
      </c>
      <c r="L47" s="9">
        <v>45</v>
      </c>
      <c r="M47" s="22">
        <f t="shared" si="2"/>
        <v>0.6</v>
      </c>
      <c r="N47" s="9"/>
      <c r="O47" s="9"/>
    </row>
    <row r="48" spans="1:15">
      <c r="A48" s="9">
        <v>46</v>
      </c>
      <c r="B48" s="14" t="s">
        <v>149</v>
      </c>
      <c r="C48" s="15" t="s">
        <v>150</v>
      </c>
      <c r="D48" s="16" t="s">
        <v>151</v>
      </c>
      <c r="E48" s="17">
        <v>0.573333333333333</v>
      </c>
      <c r="F48" s="9" t="s">
        <v>76</v>
      </c>
      <c r="G48" s="9"/>
      <c r="H48" s="19">
        <v>0.525495</v>
      </c>
      <c r="I48" s="9">
        <v>0</v>
      </c>
      <c r="J48" s="9">
        <f t="shared" si="0"/>
        <v>0</v>
      </c>
      <c r="K48" s="11">
        <f t="shared" si="1"/>
        <v>3.5033</v>
      </c>
      <c r="L48" s="9">
        <v>46</v>
      </c>
      <c r="M48" s="22">
        <f t="shared" si="2"/>
        <v>0.613333333333333</v>
      </c>
      <c r="N48" s="9"/>
      <c r="O48" s="9"/>
    </row>
    <row r="49" spans="1:15">
      <c r="A49" s="9">
        <v>47</v>
      </c>
      <c r="B49" s="14" t="s">
        <v>152</v>
      </c>
      <c r="C49" s="15" t="s">
        <v>153</v>
      </c>
      <c r="D49" s="16" t="s">
        <v>154</v>
      </c>
      <c r="E49" s="17">
        <v>0.613333333333333</v>
      </c>
      <c r="F49" s="9" t="s">
        <v>76</v>
      </c>
      <c r="G49" s="9"/>
      <c r="H49" s="19">
        <v>0.52032</v>
      </c>
      <c r="I49" s="9">
        <v>0</v>
      </c>
      <c r="J49" s="9">
        <f t="shared" si="0"/>
        <v>0</v>
      </c>
      <c r="K49" s="11">
        <f t="shared" si="1"/>
        <v>3.4688</v>
      </c>
      <c r="L49" s="9">
        <v>47</v>
      </c>
      <c r="M49" s="22">
        <f t="shared" si="2"/>
        <v>0.626666666666667</v>
      </c>
      <c r="N49" s="9"/>
      <c r="O49" s="9"/>
    </row>
    <row r="50" spans="1:15">
      <c r="A50" s="9">
        <v>48</v>
      </c>
      <c r="B50" s="14" t="s">
        <v>155</v>
      </c>
      <c r="C50" s="15" t="s">
        <v>156</v>
      </c>
      <c r="D50" s="16" t="s">
        <v>157</v>
      </c>
      <c r="E50" s="17">
        <v>0.626666666666667</v>
      </c>
      <c r="F50" s="9" t="s">
        <v>76</v>
      </c>
      <c r="G50" s="9"/>
      <c r="H50" s="19">
        <v>0.519495</v>
      </c>
      <c r="I50" s="9">
        <v>0</v>
      </c>
      <c r="J50" s="9">
        <f t="shared" si="0"/>
        <v>0</v>
      </c>
      <c r="K50" s="11">
        <f t="shared" si="1"/>
        <v>3.4633</v>
      </c>
      <c r="L50" s="9">
        <v>48</v>
      </c>
      <c r="M50" s="22">
        <f t="shared" si="2"/>
        <v>0.64</v>
      </c>
      <c r="N50" s="9"/>
      <c r="O50" s="9"/>
    </row>
    <row r="51" spans="1:15">
      <c r="A51" s="9">
        <v>49</v>
      </c>
      <c r="B51" s="14" t="s">
        <v>158</v>
      </c>
      <c r="C51" s="15" t="s">
        <v>159</v>
      </c>
      <c r="D51" s="16" t="s">
        <v>160</v>
      </c>
      <c r="E51" s="17">
        <v>0.64</v>
      </c>
      <c r="F51" s="9" t="s">
        <v>76</v>
      </c>
      <c r="G51" s="9"/>
      <c r="H51" s="19">
        <v>0.51606</v>
      </c>
      <c r="I51" s="9">
        <v>0</v>
      </c>
      <c r="J51" s="9">
        <f t="shared" si="0"/>
        <v>0</v>
      </c>
      <c r="K51" s="11">
        <f t="shared" si="1"/>
        <v>3.4404</v>
      </c>
      <c r="L51" s="9">
        <v>49</v>
      </c>
      <c r="M51" s="22">
        <f t="shared" si="2"/>
        <v>0.653333333333333</v>
      </c>
      <c r="N51" s="9"/>
      <c r="O51" s="9"/>
    </row>
    <row r="52" spans="1:15">
      <c r="A52" s="9">
        <v>50</v>
      </c>
      <c r="B52" s="14" t="s">
        <v>161</v>
      </c>
      <c r="C52" s="15" t="s">
        <v>162</v>
      </c>
      <c r="D52" s="16" t="s">
        <v>163</v>
      </c>
      <c r="E52" s="17">
        <v>0.653333333333333</v>
      </c>
      <c r="F52" s="9" t="s">
        <v>76</v>
      </c>
      <c r="G52" s="9"/>
      <c r="H52" s="19">
        <v>0.514005</v>
      </c>
      <c r="I52" s="9">
        <v>0</v>
      </c>
      <c r="J52" s="9">
        <f t="shared" si="0"/>
        <v>0</v>
      </c>
      <c r="K52" s="11">
        <f t="shared" si="1"/>
        <v>3.4267</v>
      </c>
      <c r="L52" s="9">
        <v>50</v>
      </c>
      <c r="M52" s="22">
        <f t="shared" si="2"/>
        <v>0.666666666666667</v>
      </c>
      <c r="N52" s="9"/>
      <c r="O52" s="9"/>
    </row>
    <row r="53" spans="1:15">
      <c r="A53" s="9">
        <v>51</v>
      </c>
      <c r="B53" s="14" t="s">
        <v>164</v>
      </c>
      <c r="C53" s="15" t="s">
        <v>165</v>
      </c>
      <c r="D53" s="16" t="s">
        <v>166</v>
      </c>
      <c r="E53" s="17">
        <v>0.666666666666667</v>
      </c>
      <c r="F53" s="9" t="s">
        <v>76</v>
      </c>
      <c r="G53" s="9"/>
      <c r="H53" s="19">
        <v>0.51375</v>
      </c>
      <c r="I53" s="9">
        <v>0</v>
      </c>
      <c r="J53" s="9">
        <f t="shared" si="0"/>
        <v>0</v>
      </c>
      <c r="K53" s="11">
        <f t="shared" si="1"/>
        <v>3.425</v>
      </c>
      <c r="L53" s="9">
        <v>51</v>
      </c>
      <c r="M53" s="22">
        <f t="shared" si="2"/>
        <v>0.68</v>
      </c>
      <c r="N53" s="9"/>
      <c r="O53" s="9"/>
    </row>
    <row r="54" spans="1:15">
      <c r="A54" s="9">
        <v>52</v>
      </c>
      <c r="B54" s="14" t="s">
        <v>167</v>
      </c>
      <c r="C54" s="15" t="s">
        <v>168</v>
      </c>
      <c r="D54" s="16" t="s">
        <v>169</v>
      </c>
      <c r="E54" s="17">
        <v>0.68</v>
      </c>
      <c r="F54" s="9" t="s">
        <v>76</v>
      </c>
      <c r="G54" s="9"/>
      <c r="H54" s="19">
        <v>0.50937</v>
      </c>
      <c r="I54" s="9">
        <v>0</v>
      </c>
      <c r="J54" s="9">
        <f t="shared" si="0"/>
        <v>0</v>
      </c>
      <c r="K54" s="11">
        <f t="shared" si="1"/>
        <v>3.3958</v>
      </c>
      <c r="L54" s="9">
        <v>52</v>
      </c>
      <c r="M54" s="22">
        <f t="shared" si="2"/>
        <v>0.693333333333333</v>
      </c>
      <c r="N54" s="9"/>
      <c r="O54" s="9"/>
    </row>
    <row r="55" spans="1:15">
      <c r="A55" s="9">
        <v>53</v>
      </c>
      <c r="B55" s="14" t="s">
        <v>170</v>
      </c>
      <c r="C55" s="15" t="s">
        <v>171</v>
      </c>
      <c r="D55" s="16" t="s">
        <v>172</v>
      </c>
      <c r="E55" s="17">
        <v>0.693333333333333</v>
      </c>
      <c r="F55" s="9" t="s">
        <v>76</v>
      </c>
      <c r="G55" s="9"/>
      <c r="H55" s="19">
        <v>0.50823</v>
      </c>
      <c r="I55" s="9">
        <v>0</v>
      </c>
      <c r="J55" s="9">
        <f t="shared" si="0"/>
        <v>0</v>
      </c>
      <c r="K55" s="11">
        <f t="shared" si="1"/>
        <v>3.3882</v>
      </c>
      <c r="L55" s="9">
        <v>53</v>
      </c>
      <c r="M55" s="22">
        <f t="shared" si="2"/>
        <v>0.706666666666667</v>
      </c>
      <c r="N55" s="9"/>
      <c r="O55" s="9"/>
    </row>
    <row r="56" spans="1:15">
      <c r="A56" s="9">
        <v>54</v>
      </c>
      <c r="B56" s="14" t="s">
        <v>173</v>
      </c>
      <c r="C56" s="15" t="s">
        <v>174</v>
      </c>
      <c r="D56" s="16" t="s">
        <v>175</v>
      </c>
      <c r="E56" s="17">
        <v>0.706666666666667</v>
      </c>
      <c r="F56" s="9" t="s">
        <v>76</v>
      </c>
      <c r="G56" s="9"/>
      <c r="H56" s="19">
        <v>0.50688</v>
      </c>
      <c r="I56" s="9">
        <v>0</v>
      </c>
      <c r="J56" s="9">
        <f t="shared" si="0"/>
        <v>0</v>
      </c>
      <c r="K56" s="11">
        <f t="shared" si="1"/>
        <v>3.3792</v>
      </c>
      <c r="L56" s="9">
        <v>54</v>
      </c>
      <c r="M56" s="22">
        <f t="shared" si="2"/>
        <v>0.72</v>
      </c>
      <c r="N56" s="9"/>
      <c r="O56" s="9"/>
    </row>
    <row r="57" spans="1:15">
      <c r="A57" s="9">
        <v>55</v>
      </c>
      <c r="B57" s="14" t="s">
        <v>176</v>
      </c>
      <c r="C57" s="15" t="s">
        <v>177</v>
      </c>
      <c r="D57" s="16" t="s">
        <v>178</v>
      </c>
      <c r="E57" s="17">
        <v>0.72</v>
      </c>
      <c r="F57" s="9" t="s">
        <v>76</v>
      </c>
      <c r="G57" s="9"/>
      <c r="H57" s="19">
        <v>0.50625</v>
      </c>
      <c r="I57" s="9">
        <v>0</v>
      </c>
      <c r="J57" s="9">
        <f t="shared" si="0"/>
        <v>0</v>
      </c>
      <c r="K57" s="11">
        <f t="shared" si="1"/>
        <v>3.375</v>
      </c>
      <c r="L57" s="9">
        <v>55</v>
      </c>
      <c r="M57" s="22">
        <f t="shared" si="2"/>
        <v>0.733333333333333</v>
      </c>
      <c r="N57" s="9"/>
      <c r="O57" s="9"/>
    </row>
    <row r="58" spans="1:15">
      <c r="A58" s="9">
        <v>56</v>
      </c>
      <c r="B58" s="14" t="s">
        <v>179</v>
      </c>
      <c r="C58" s="15" t="s">
        <v>180</v>
      </c>
      <c r="D58" s="16" t="s">
        <v>181</v>
      </c>
      <c r="E58" s="17">
        <v>0.746666666666667</v>
      </c>
      <c r="F58" s="9" t="s">
        <v>76</v>
      </c>
      <c r="G58" s="9"/>
      <c r="H58" s="19">
        <v>0.49875</v>
      </c>
      <c r="I58" s="9">
        <v>0</v>
      </c>
      <c r="J58" s="9">
        <f t="shared" si="0"/>
        <v>0</v>
      </c>
      <c r="K58" s="11">
        <f t="shared" ref="K37:K77" si="3">C58+J58</f>
        <v>3.325</v>
      </c>
      <c r="L58" s="9">
        <v>56</v>
      </c>
      <c r="M58" s="22">
        <f t="shared" si="2"/>
        <v>0.746666666666667</v>
      </c>
      <c r="N58" s="9"/>
      <c r="O58" s="9"/>
    </row>
    <row r="59" spans="1:15">
      <c r="A59" s="9">
        <v>57</v>
      </c>
      <c r="B59" s="14" t="s">
        <v>182</v>
      </c>
      <c r="C59" s="15" t="s">
        <v>183</v>
      </c>
      <c r="D59" s="16" t="s">
        <v>184</v>
      </c>
      <c r="E59" s="17">
        <v>0.76</v>
      </c>
      <c r="F59" s="9" t="s">
        <v>76</v>
      </c>
      <c r="G59" s="9"/>
      <c r="H59" s="19">
        <v>0.49656</v>
      </c>
      <c r="I59" s="9">
        <v>0</v>
      </c>
      <c r="J59" s="9">
        <f t="shared" si="0"/>
        <v>0</v>
      </c>
      <c r="K59" s="11">
        <f t="shared" si="3"/>
        <v>3.3104</v>
      </c>
      <c r="L59" s="9">
        <v>57</v>
      </c>
      <c r="M59" s="22">
        <f t="shared" si="2"/>
        <v>0.76</v>
      </c>
      <c r="N59" s="9"/>
      <c r="O59" s="9"/>
    </row>
    <row r="60" spans="1:15">
      <c r="A60" s="9">
        <v>58</v>
      </c>
      <c r="B60" s="14" t="s">
        <v>185</v>
      </c>
      <c r="C60" s="15" t="s">
        <v>186</v>
      </c>
      <c r="D60" s="16" t="s">
        <v>187</v>
      </c>
      <c r="E60" s="17">
        <v>0.773333333333333</v>
      </c>
      <c r="F60" s="9" t="s">
        <v>76</v>
      </c>
      <c r="G60" s="9"/>
      <c r="H60" s="19">
        <v>0.496005</v>
      </c>
      <c r="I60" s="9">
        <v>0</v>
      </c>
      <c r="J60" s="9">
        <f t="shared" si="0"/>
        <v>0</v>
      </c>
      <c r="K60" s="11">
        <f t="shared" si="3"/>
        <v>3.3067</v>
      </c>
      <c r="L60" s="9">
        <v>58</v>
      </c>
      <c r="M60" s="22">
        <f t="shared" si="2"/>
        <v>0.773333333333333</v>
      </c>
      <c r="N60" s="9"/>
      <c r="O60" s="9"/>
    </row>
    <row r="61" spans="1:15">
      <c r="A61" s="9">
        <v>59</v>
      </c>
      <c r="B61" s="14" t="s">
        <v>188</v>
      </c>
      <c r="C61" s="15" t="s">
        <v>189</v>
      </c>
      <c r="D61" s="16" t="s">
        <v>190</v>
      </c>
      <c r="E61" s="17">
        <v>0.786666666666667</v>
      </c>
      <c r="F61" s="9" t="s">
        <v>76</v>
      </c>
      <c r="G61" s="9"/>
      <c r="H61" s="19">
        <v>0.49473</v>
      </c>
      <c r="I61" s="9">
        <v>0</v>
      </c>
      <c r="J61" s="9">
        <f t="shared" si="0"/>
        <v>0</v>
      </c>
      <c r="K61" s="11">
        <f t="shared" si="3"/>
        <v>3.2982</v>
      </c>
      <c r="L61" s="9">
        <v>59</v>
      </c>
      <c r="M61" s="22">
        <f t="shared" si="2"/>
        <v>0.786666666666667</v>
      </c>
      <c r="N61" s="9"/>
      <c r="O61" s="9"/>
    </row>
    <row r="62" spans="1:15">
      <c r="A62" s="9">
        <v>60</v>
      </c>
      <c r="B62" s="14" t="s">
        <v>191</v>
      </c>
      <c r="C62" s="15" t="s">
        <v>192</v>
      </c>
      <c r="D62" s="16" t="s">
        <v>193</v>
      </c>
      <c r="E62" s="17">
        <v>0.8</v>
      </c>
      <c r="F62" s="9" t="s">
        <v>76</v>
      </c>
      <c r="G62" s="9"/>
      <c r="H62" s="19">
        <v>0.492975</v>
      </c>
      <c r="I62" s="9">
        <v>0</v>
      </c>
      <c r="J62" s="9">
        <f t="shared" si="0"/>
        <v>0</v>
      </c>
      <c r="K62" s="11">
        <f t="shared" si="3"/>
        <v>3.2865</v>
      </c>
      <c r="L62" s="9">
        <v>60</v>
      </c>
      <c r="M62" s="22">
        <f t="shared" si="2"/>
        <v>0.8</v>
      </c>
      <c r="N62" s="9"/>
      <c r="O62" s="9"/>
    </row>
    <row r="63" spans="1:15">
      <c r="A63" s="9">
        <v>61</v>
      </c>
      <c r="B63" s="14" t="s">
        <v>194</v>
      </c>
      <c r="C63" s="15" t="s">
        <v>195</v>
      </c>
      <c r="D63" s="16" t="s">
        <v>196</v>
      </c>
      <c r="E63" s="17">
        <v>0.813333333333333</v>
      </c>
      <c r="F63" s="9" t="s">
        <v>76</v>
      </c>
      <c r="G63" s="9"/>
      <c r="H63" s="19">
        <v>0.483885</v>
      </c>
      <c r="I63" s="9">
        <v>0</v>
      </c>
      <c r="J63" s="9">
        <f t="shared" si="0"/>
        <v>0</v>
      </c>
      <c r="K63" s="11">
        <f t="shared" si="3"/>
        <v>3.2259</v>
      </c>
      <c r="L63" s="9">
        <v>61</v>
      </c>
      <c r="M63" s="22">
        <f t="shared" si="2"/>
        <v>0.813333333333333</v>
      </c>
      <c r="N63" s="9"/>
      <c r="O63" s="9"/>
    </row>
    <row r="64" spans="1:15">
      <c r="A64" s="9">
        <v>62</v>
      </c>
      <c r="B64" s="14" t="s">
        <v>197</v>
      </c>
      <c r="C64" s="15" t="s">
        <v>198</v>
      </c>
      <c r="D64" s="16" t="s">
        <v>199</v>
      </c>
      <c r="E64" s="17">
        <v>0.826666666666667</v>
      </c>
      <c r="F64" s="9" t="s">
        <v>76</v>
      </c>
      <c r="G64" s="9"/>
      <c r="H64" s="19">
        <v>0.48</v>
      </c>
      <c r="I64" s="9">
        <v>0</v>
      </c>
      <c r="J64" s="9">
        <f t="shared" si="0"/>
        <v>0</v>
      </c>
      <c r="K64" s="11">
        <f t="shared" si="3"/>
        <v>3.2</v>
      </c>
      <c r="L64" s="9">
        <v>62</v>
      </c>
      <c r="M64" s="22">
        <f t="shared" si="2"/>
        <v>0.826666666666667</v>
      </c>
      <c r="N64" s="9"/>
      <c r="O64" s="9"/>
    </row>
    <row r="65" spans="1:15">
      <c r="A65" s="9">
        <v>63</v>
      </c>
      <c r="B65" s="14" t="s">
        <v>200</v>
      </c>
      <c r="C65" s="15" t="s">
        <v>201</v>
      </c>
      <c r="D65" s="16" t="s">
        <v>202</v>
      </c>
      <c r="E65" s="17">
        <v>0.84</v>
      </c>
      <c r="F65" s="9" t="s">
        <v>76</v>
      </c>
      <c r="G65" s="9"/>
      <c r="H65" s="19">
        <v>0.478845</v>
      </c>
      <c r="I65" s="9">
        <v>0</v>
      </c>
      <c r="J65" s="9">
        <f t="shared" si="0"/>
        <v>0</v>
      </c>
      <c r="K65" s="11">
        <f t="shared" si="3"/>
        <v>3.1923</v>
      </c>
      <c r="L65" s="9">
        <v>63</v>
      </c>
      <c r="M65" s="22">
        <f t="shared" si="2"/>
        <v>0.84</v>
      </c>
      <c r="N65" s="9"/>
      <c r="O65" s="9"/>
    </row>
    <row r="66" spans="1:15">
      <c r="A66" s="9">
        <v>64</v>
      </c>
      <c r="B66" s="14" t="s">
        <v>203</v>
      </c>
      <c r="C66" s="15" t="s">
        <v>204</v>
      </c>
      <c r="D66" s="16" t="s">
        <v>205</v>
      </c>
      <c r="E66" s="17">
        <v>0.853333333333333</v>
      </c>
      <c r="F66" s="9" t="s">
        <v>76</v>
      </c>
      <c r="G66" s="9"/>
      <c r="H66" s="19">
        <v>0.47571</v>
      </c>
      <c r="I66" s="9">
        <v>0</v>
      </c>
      <c r="J66" s="9">
        <f t="shared" si="0"/>
        <v>0</v>
      </c>
      <c r="K66" s="11">
        <f t="shared" si="3"/>
        <v>3.1714</v>
      </c>
      <c r="L66" s="9">
        <v>64</v>
      </c>
      <c r="M66" s="22">
        <f t="shared" si="2"/>
        <v>0.853333333333333</v>
      </c>
      <c r="N66" s="9"/>
      <c r="O66" s="9"/>
    </row>
    <row r="67" spans="1:15">
      <c r="A67" s="9">
        <v>65</v>
      </c>
      <c r="B67" s="14" t="s">
        <v>206</v>
      </c>
      <c r="C67" s="15" t="s">
        <v>207</v>
      </c>
      <c r="D67" s="16" t="s">
        <v>208</v>
      </c>
      <c r="E67" s="17">
        <v>0.866666666666667</v>
      </c>
      <c r="F67" s="9" t="s">
        <v>76</v>
      </c>
      <c r="G67" s="9"/>
      <c r="H67" s="19">
        <v>0.467295</v>
      </c>
      <c r="I67" s="9">
        <v>0</v>
      </c>
      <c r="J67" s="9">
        <f>IF(I67&lt;=H67,I67,H67)</f>
        <v>0</v>
      </c>
      <c r="K67" s="11">
        <f t="shared" si="3"/>
        <v>3.1153</v>
      </c>
      <c r="L67" s="9">
        <v>65</v>
      </c>
      <c r="M67" s="22">
        <f t="shared" ref="M67:M77" si="4">L67/75</f>
        <v>0.866666666666667</v>
      </c>
      <c r="N67" s="9"/>
      <c r="O67" s="9"/>
    </row>
    <row r="68" spans="1:15">
      <c r="A68" s="9">
        <v>66</v>
      </c>
      <c r="B68" s="14" t="s">
        <v>209</v>
      </c>
      <c r="C68" s="15" t="s">
        <v>210</v>
      </c>
      <c r="D68" s="16" t="s">
        <v>211</v>
      </c>
      <c r="E68" s="17">
        <v>0.88</v>
      </c>
      <c r="F68" s="9" t="s">
        <v>76</v>
      </c>
      <c r="G68" s="9"/>
      <c r="H68" s="19">
        <v>0.46473</v>
      </c>
      <c r="I68" s="9">
        <v>0</v>
      </c>
      <c r="J68" s="9">
        <f t="shared" ref="J68:J77" si="5">IF(I68&lt;=H68,I68,H68)</f>
        <v>0</v>
      </c>
      <c r="K68" s="11">
        <f t="shared" si="3"/>
        <v>3.0982</v>
      </c>
      <c r="L68" s="9">
        <v>66</v>
      </c>
      <c r="M68" s="22">
        <f t="shared" si="4"/>
        <v>0.88</v>
      </c>
      <c r="N68" s="9"/>
      <c r="O68" s="9"/>
    </row>
    <row r="69" spans="1:15">
      <c r="A69" s="9">
        <v>67</v>
      </c>
      <c r="B69" s="14" t="s">
        <v>212</v>
      </c>
      <c r="C69" s="15" t="s">
        <v>213</v>
      </c>
      <c r="D69" s="16" t="s">
        <v>214</v>
      </c>
      <c r="E69" s="17">
        <v>0.893333333333333</v>
      </c>
      <c r="F69" s="9" t="s">
        <v>76</v>
      </c>
      <c r="G69" s="9"/>
      <c r="H69" s="19">
        <v>0.46443</v>
      </c>
      <c r="I69" s="9">
        <v>0</v>
      </c>
      <c r="J69" s="9">
        <f t="shared" si="5"/>
        <v>0</v>
      </c>
      <c r="K69" s="11">
        <f t="shared" si="3"/>
        <v>3.0962</v>
      </c>
      <c r="L69" s="9">
        <v>67</v>
      </c>
      <c r="M69" s="22">
        <f t="shared" si="4"/>
        <v>0.893333333333333</v>
      </c>
      <c r="N69" s="9"/>
      <c r="O69" s="9"/>
    </row>
    <row r="70" spans="1:15">
      <c r="A70" s="9">
        <v>68</v>
      </c>
      <c r="B70" s="14" t="s">
        <v>215</v>
      </c>
      <c r="C70" s="15" t="s">
        <v>216</v>
      </c>
      <c r="D70" s="16" t="s">
        <v>217</v>
      </c>
      <c r="E70" s="17">
        <v>0.906666666666667</v>
      </c>
      <c r="F70" s="9" t="s">
        <v>76</v>
      </c>
      <c r="G70" s="9"/>
      <c r="H70" s="19">
        <v>0.459405</v>
      </c>
      <c r="I70" s="9">
        <v>0</v>
      </c>
      <c r="J70" s="9">
        <f t="shared" si="5"/>
        <v>0</v>
      </c>
      <c r="K70" s="11">
        <f t="shared" si="3"/>
        <v>3.0627</v>
      </c>
      <c r="L70" s="9">
        <v>68</v>
      </c>
      <c r="M70" s="22">
        <f t="shared" si="4"/>
        <v>0.906666666666667</v>
      </c>
      <c r="N70" s="9"/>
      <c r="O70" s="9"/>
    </row>
    <row r="71" spans="1:15">
      <c r="A71" s="9">
        <v>69</v>
      </c>
      <c r="B71" s="14" t="s">
        <v>218</v>
      </c>
      <c r="C71" s="15" t="s">
        <v>219</v>
      </c>
      <c r="D71" s="16" t="s">
        <v>220</v>
      </c>
      <c r="E71" s="17">
        <v>0.92</v>
      </c>
      <c r="F71" s="9" t="s">
        <v>76</v>
      </c>
      <c r="G71" s="9"/>
      <c r="H71" s="19">
        <v>0.452385</v>
      </c>
      <c r="I71" s="9">
        <v>0</v>
      </c>
      <c r="J71" s="9">
        <f t="shared" si="5"/>
        <v>0</v>
      </c>
      <c r="K71" s="11">
        <f t="shared" si="3"/>
        <v>3.0159</v>
      </c>
      <c r="L71" s="9">
        <v>69</v>
      </c>
      <c r="M71" s="22">
        <f t="shared" si="4"/>
        <v>0.92</v>
      </c>
      <c r="N71" s="9"/>
      <c r="O71" s="9"/>
    </row>
    <row r="72" spans="1:15">
      <c r="A72" s="9">
        <v>70</v>
      </c>
      <c r="B72" s="14" t="s">
        <v>221</v>
      </c>
      <c r="C72" s="15" t="s">
        <v>222</v>
      </c>
      <c r="D72" s="16" t="s">
        <v>223</v>
      </c>
      <c r="E72" s="17">
        <v>0.933333333333333</v>
      </c>
      <c r="F72" s="9" t="s">
        <v>76</v>
      </c>
      <c r="G72" s="9"/>
      <c r="H72" s="19">
        <v>0.4485</v>
      </c>
      <c r="I72" s="9">
        <v>0</v>
      </c>
      <c r="J72" s="9">
        <f t="shared" si="5"/>
        <v>0</v>
      </c>
      <c r="K72" s="11">
        <f t="shared" si="3"/>
        <v>2.99</v>
      </c>
      <c r="L72" s="9">
        <v>70</v>
      </c>
      <c r="M72" s="22">
        <f t="shared" si="4"/>
        <v>0.933333333333333</v>
      </c>
      <c r="N72" s="9"/>
      <c r="O72" s="9"/>
    </row>
    <row r="73" spans="1:15">
      <c r="A73" s="9">
        <v>71</v>
      </c>
      <c r="B73" s="14" t="s">
        <v>224</v>
      </c>
      <c r="C73" s="15" t="s">
        <v>225</v>
      </c>
      <c r="D73" s="16" t="s">
        <v>226</v>
      </c>
      <c r="E73" s="17">
        <v>0.946666666666667</v>
      </c>
      <c r="F73" s="9" t="s">
        <v>76</v>
      </c>
      <c r="G73" s="9"/>
      <c r="H73" s="19">
        <v>0.44583</v>
      </c>
      <c r="I73" s="9">
        <v>0</v>
      </c>
      <c r="J73" s="9">
        <f t="shared" si="5"/>
        <v>0</v>
      </c>
      <c r="K73" s="11">
        <f t="shared" si="3"/>
        <v>2.9722</v>
      </c>
      <c r="L73" s="9">
        <v>71</v>
      </c>
      <c r="M73" s="22">
        <f t="shared" si="4"/>
        <v>0.946666666666667</v>
      </c>
      <c r="N73" s="9"/>
      <c r="O73" s="9"/>
    </row>
    <row r="74" spans="1:15">
      <c r="A74" s="9">
        <v>72</v>
      </c>
      <c r="B74" s="14" t="s">
        <v>227</v>
      </c>
      <c r="C74" s="15" t="s">
        <v>228</v>
      </c>
      <c r="D74" s="16" t="s">
        <v>229</v>
      </c>
      <c r="E74" s="17">
        <v>0.96</v>
      </c>
      <c r="F74" s="9" t="s">
        <v>76</v>
      </c>
      <c r="G74" s="9"/>
      <c r="H74" s="19">
        <v>0.43473</v>
      </c>
      <c r="I74" s="9">
        <v>0</v>
      </c>
      <c r="J74" s="9">
        <f t="shared" si="5"/>
        <v>0</v>
      </c>
      <c r="K74" s="11">
        <f t="shared" si="3"/>
        <v>2.8982</v>
      </c>
      <c r="L74" s="9">
        <v>72</v>
      </c>
      <c r="M74" s="22">
        <f t="shared" si="4"/>
        <v>0.96</v>
      </c>
      <c r="N74" s="9"/>
      <c r="O74" s="9"/>
    </row>
    <row r="75" spans="1:15">
      <c r="A75" s="9">
        <v>73</v>
      </c>
      <c r="B75" s="14" t="s">
        <v>230</v>
      </c>
      <c r="C75" s="15" t="s">
        <v>231</v>
      </c>
      <c r="D75" s="16" t="s">
        <v>232</v>
      </c>
      <c r="E75" s="17">
        <v>0.973333333333333</v>
      </c>
      <c r="F75" s="9" t="s">
        <v>76</v>
      </c>
      <c r="G75" s="9"/>
      <c r="H75" s="19">
        <v>0.433215</v>
      </c>
      <c r="I75" s="9">
        <v>0</v>
      </c>
      <c r="J75" s="9">
        <f t="shared" si="5"/>
        <v>0</v>
      </c>
      <c r="K75" s="11">
        <f t="shared" si="3"/>
        <v>2.8881</v>
      </c>
      <c r="L75" s="9">
        <v>73</v>
      </c>
      <c r="M75" s="22">
        <f t="shared" si="4"/>
        <v>0.973333333333333</v>
      </c>
      <c r="N75" s="9"/>
      <c r="O75" s="9"/>
    </row>
    <row r="76" spans="1:15">
      <c r="A76" s="9">
        <v>74</v>
      </c>
      <c r="B76" s="14" t="s">
        <v>233</v>
      </c>
      <c r="C76" s="15" t="s">
        <v>234</v>
      </c>
      <c r="D76" s="16" t="s">
        <v>235</v>
      </c>
      <c r="E76" s="17">
        <v>0.986666666666667</v>
      </c>
      <c r="F76" s="9" t="s">
        <v>76</v>
      </c>
      <c r="G76" s="9"/>
      <c r="H76" s="19">
        <v>0.42375</v>
      </c>
      <c r="I76" s="9">
        <v>0</v>
      </c>
      <c r="J76" s="9">
        <f t="shared" si="5"/>
        <v>0</v>
      </c>
      <c r="K76" s="11">
        <f t="shared" si="3"/>
        <v>2.825</v>
      </c>
      <c r="L76" s="9">
        <v>74</v>
      </c>
      <c r="M76" s="22">
        <f t="shared" si="4"/>
        <v>0.986666666666667</v>
      </c>
      <c r="N76" s="9"/>
      <c r="O76" s="9"/>
    </row>
    <row r="77" spans="1:15">
      <c r="A77" s="9">
        <v>75</v>
      </c>
      <c r="B77" s="14" t="s">
        <v>236</v>
      </c>
      <c r="C77" s="15" t="s">
        <v>237</v>
      </c>
      <c r="D77" s="16" t="s">
        <v>238</v>
      </c>
      <c r="E77" s="17">
        <v>1</v>
      </c>
      <c r="F77" s="9" t="s">
        <v>76</v>
      </c>
      <c r="G77" s="9"/>
      <c r="H77" s="19">
        <v>0.42</v>
      </c>
      <c r="I77" s="9">
        <v>0</v>
      </c>
      <c r="J77" s="9">
        <f t="shared" si="5"/>
        <v>0</v>
      </c>
      <c r="K77" s="11">
        <f t="shared" si="3"/>
        <v>2.8</v>
      </c>
      <c r="L77" s="9">
        <v>75</v>
      </c>
      <c r="M77" s="22">
        <f t="shared" si="4"/>
        <v>1</v>
      </c>
      <c r="N77" s="9"/>
      <c r="O77" s="9"/>
    </row>
  </sheetData>
  <autoFilter ref="A2:O77">
    <extLst/>
  </autoFilter>
  <sortState ref="A3:O77">
    <sortCondition ref="L3"/>
  </sortState>
  <mergeCells count="1">
    <mergeCell ref="D1:N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Vincy Hu</dc:creator>
  <cp:lastModifiedBy>Hwq</cp:lastModifiedBy>
  <dcterms:created xsi:type="dcterms:W3CDTF">2015-06-05T18:17:00Z</dcterms:created>
  <dcterms:modified xsi:type="dcterms:W3CDTF">2023-09-21T13:15:28Z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AAB900F76F384703B0F54B4A058AFCB5_13</vt:lpwstr>
  </property>
</Properties>
</file>