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60"/>
  </bookViews>
  <sheets>
    <sheet name="19级" sheetId="1" r:id="rId1"/>
  </sheets>
  <definedNames>
    <definedName name="_xlnm._FilterDatabase" localSheetId="0" hidden="1">'19级'!$B$2:$B$54</definedName>
  </definedNames>
  <calcPr calcId="144525"/>
</workbook>
</file>

<file path=xl/sharedStrings.xml><?xml version="1.0" encoding="utf-8"?>
<sst xmlns="http://schemas.openxmlformats.org/spreadsheetml/2006/main" count="117" uniqueCount="117">
  <si>
    <t>备注：
1.公益时：根据《综测方案》，评选学年度公益时超过15个，方可参评各类奖学金。
2.德育加分上限：根据《综测方案》，德育加分不得超过个人绩点的15%、最高不得超过0.6。
3.成绩保护原则：根据《综测方案》，德育加分后，奖学金推荐获奖等级升降不得超过一个等级（即加分前为二等，则加分后最多降为三等）。</t>
  </si>
  <si>
    <t>序号</t>
  </si>
  <si>
    <t>学号</t>
  </si>
  <si>
    <t>裸绩</t>
  </si>
  <si>
    <t>裸绩排名</t>
  </si>
  <si>
    <t>裸绩排名百分比</t>
  </si>
  <si>
    <t>公益时</t>
  </si>
  <si>
    <t>加分上限</t>
  </si>
  <si>
    <t>德育加分</t>
  </si>
  <si>
    <t>最终加分</t>
  </si>
  <si>
    <t>综合测评成绩</t>
  </si>
  <si>
    <t>综绩排名</t>
  </si>
  <si>
    <t>综绩排名比例</t>
  </si>
  <si>
    <t>19326026</t>
  </si>
  <si>
    <t>4.377</t>
  </si>
  <si>
    <t>19326045</t>
  </si>
  <si>
    <t>4.143</t>
  </si>
  <si>
    <t>19326023</t>
  </si>
  <si>
    <t>4.285</t>
  </si>
  <si>
    <t>19326036</t>
  </si>
  <si>
    <t>4.153</t>
  </si>
  <si>
    <t>19326018</t>
  </si>
  <si>
    <t>4.080</t>
  </si>
  <si>
    <t>19326004</t>
  </si>
  <si>
    <t>4.028</t>
  </si>
  <si>
    <t>19326025</t>
  </si>
  <si>
    <t>4.257</t>
  </si>
  <si>
    <t>19326015</t>
  </si>
  <si>
    <t>4.119</t>
  </si>
  <si>
    <t>19326001</t>
  </si>
  <si>
    <t>3.916</t>
  </si>
  <si>
    <t>19326047</t>
  </si>
  <si>
    <t>4.000</t>
  </si>
  <si>
    <t>19326011</t>
  </si>
  <si>
    <t>4.091</t>
  </si>
  <si>
    <t>19326007</t>
  </si>
  <si>
    <t>3.929</t>
  </si>
  <si>
    <t>19326062</t>
  </si>
  <si>
    <t>4.065</t>
  </si>
  <si>
    <t>19326005</t>
  </si>
  <si>
    <t>4.055</t>
  </si>
  <si>
    <t>19326037</t>
  </si>
  <si>
    <t>3.827</t>
  </si>
  <si>
    <t>19326041</t>
  </si>
  <si>
    <t>3.915</t>
  </si>
  <si>
    <t>18323099</t>
  </si>
  <si>
    <t>3.978</t>
  </si>
  <si>
    <t>19326053</t>
  </si>
  <si>
    <t>3.688</t>
  </si>
  <si>
    <t>19326051</t>
  </si>
  <si>
    <t>3.825</t>
  </si>
  <si>
    <t>19326002</t>
  </si>
  <si>
    <t>3.811</t>
  </si>
  <si>
    <t>19326057</t>
  </si>
  <si>
    <t>3.934</t>
  </si>
  <si>
    <t>19326029</t>
  </si>
  <si>
    <t>3.467</t>
  </si>
  <si>
    <t>19326003</t>
  </si>
  <si>
    <t>3.894</t>
  </si>
  <si>
    <t>19326050</t>
  </si>
  <si>
    <t>3.869</t>
  </si>
  <si>
    <t>19326009</t>
  </si>
  <si>
    <t>3.824</t>
  </si>
  <si>
    <t>19326040</t>
  </si>
  <si>
    <t>3.837</t>
  </si>
  <si>
    <t>19326027</t>
  </si>
  <si>
    <t>3.777</t>
  </si>
  <si>
    <t>19326034</t>
  </si>
  <si>
    <t>3.743</t>
  </si>
  <si>
    <t>19326044</t>
  </si>
  <si>
    <t>3.737</t>
  </si>
  <si>
    <t>19326033</t>
  </si>
  <si>
    <t>3.685</t>
  </si>
  <si>
    <t>19326032</t>
  </si>
  <si>
    <t>3.677</t>
  </si>
  <si>
    <t>19326021</t>
  </si>
  <si>
    <t>3.657</t>
  </si>
  <si>
    <t>19326054</t>
  </si>
  <si>
    <t>3.588</t>
  </si>
  <si>
    <t>19326006</t>
  </si>
  <si>
    <t>3.557</t>
  </si>
  <si>
    <t>19326058</t>
  </si>
  <si>
    <t>3.556</t>
  </si>
  <si>
    <t>19326014</t>
  </si>
  <si>
    <t>3.538</t>
  </si>
  <si>
    <t>19326049</t>
  </si>
  <si>
    <t>3.528</t>
  </si>
  <si>
    <t>19326059</t>
  </si>
  <si>
    <t>3.476</t>
  </si>
  <si>
    <t>19326063</t>
  </si>
  <si>
    <t>3.428</t>
  </si>
  <si>
    <t>19326008</t>
  </si>
  <si>
    <t>3.420</t>
  </si>
  <si>
    <t>19326022</t>
  </si>
  <si>
    <t>3.414</t>
  </si>
  <si>
    <t>19326042</t>
  </si>
  <si>
    <t>3.402</t>
  </si>
  <si>
    <t>19326061</t>
  </si>
  <si>
    <t>3.388</t>
  </si>
  <si>
    <t>17320005</t>
  </si>
  <si>
    <t>3.354</t>
  </si>
  <si>
    <t>19326043</t>
  </si>
  <si>
    <t>3.347</t>
  </si>
  <si>
    <t>19326010</t>
  </si>
  <si>
    <t>3.314</t>
  </si>
  <si>
    <t>19326017</t>
  </si>
  <si>
    <t>3.312</t>
  </si>
  <si>
    <t>19326060</t>
  </si>
  <si>
    <t>3.161</t>
  </si>
  <si>
    <t>19326013</t>
  </si>
  <si>
    <t>3.154</t>
  </si>
  <si>
    <t>19326055</t>
  </si>
  <si>
    <t>3.086</t>
  </si>
  <si>
    <t>19326030</t>
  </si>
  <si>
    <t>3.071</t>
  </si>
  <si>
    <t>17317001</t>
  </si>
  <si>
    <t>2.965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</si>
</sst>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%"/>
  </numFmts>
  <fonts count="23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25" borderId="5" applyNumberFormat="0" applyAlignment="0" applyProtection="0">
      <alignment vertical="center"/>
    </xf>
    <xf numFmtId="0" fontId="21" fillId="25" borderId="3" applyNumberFormat="0" applyAlignment="0" applyProtection="0">
      <alignment vertical="center"/>
    </xf>
    <xf numFmtId="0" fontId="13" fillId="24" borderId="4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1">
    <xf numFmtId="0" fontId="0" fillId="0" borderId="0" xfId="0"/>
    <xf numFmtId="176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6" fontId="2" fillId="0" borderId="1" xfId="0" applyNumberFormat="1" applyFont="1" applyBorder="1"/>
    <xf numFmtId="176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zoomScale="90" zoomScaleNormal="90" workbookViewId="0">
      <selection activeCell="O3" sqref="O3"/>
    </sheetView>
  </sheetViews>
  <sheetFormatPr defaultColWidth="9" defaultRowHeight="14"/>
  <cols>
    <col min="2" max="2" width="10.1083333333333" customWidth="1"/>
    <col min="5" max="5" width="14.9083333333333" customWidth="1"/>
    <col min="10" max="10" width="14.7166666666667" customWidth="1"/>
    <col min="12" max="12" width="13.4166666666667" style="1" customWidth="1"/>
  </cols>
  <sheetData>
    <row r="1" ht="114.05" customHeight="1" spans="4:12">
      <c r="D1" s="2" t="s">
        <v>0</v>
      </c>
      <c r="E1" s="2"/>
      <c r="F1" s="2"/>
      <c r="G1" s="2"/>
      <c r="H1" s="2"/>
      <c r="I1" s="2"/>
      <c r="J1" s="2"/>
      <c r="K1" s="2"/>
      <c r="L1" s="2"/>
    </row>
    <row r="2" ht="14.25" customHeight="1" spans="1:12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9" t="s">
        <v>12</v>
      </c>
    </row>
    <row r="3" ht="15" spans="1:12">
      <c r="A3" s="5">
        <v>1</v>
      </c>
      <c r="B3" s="6" t="s">
        <v>13</v>
      </c>
      <c r="C3" s="6" t="s">
        <v>14</v>
      </c>
      <c r="D3" s="6">
        <v>1</v>
      </c>
      <c r="E3" s="7">
        <f t="shared" ref="E3:E54" si="0">D3/52</f>
        <v>0.0192307692307692</v>
      </c>
      <c r="F3" s="5">
        <v>18</v>
      </c>
      <c r="G3" s="5">
        <v>0.6</v>
      </c>
      <c r="H3" s="5">
        <v>4</v>
      </c>
      <c r="I3" s="5">
        <f t="shared" ref="I3:I54" si="1">H3*0.1</f>
        <v>0.4</v>
      </c>
      <c r="J3" s="5">
        <f t="shared" ref="J3:J54" si="2">C3+I3</f>
        <v>4.777</v>
      </c>
      <c r="K3" s="5">
        <v>1</v>
      </c>
      <c r="L3" s="10">
        <f>K3/52</f>
        <v>0.0192307692307692</v>
      </c>
    </row>
    <row r="4" ht="15" spans="1:12">
      <c r="A4" s="5">
        <v>2</v>
      </c>
      <c r="B4" s="6" t="s">
        <v>15</v>
      </c>
      <c r="C4" s="6" t="s">
        <v>16</v>
      </c>
      <c r="D4" s="6">
        <v>5</v>
      </c>
      <c r="E4" s="7">
        <f t="shared" si="0"/>
        <v>0.0961538461538462</v>
      </c>
      <c r="F4" s="5">
        <v>40</v>
      </c>
      <c r="G4" s="5">
        <v>0.6</v>
      </c>
      <c r="H4" s="5">
        <v>5.4</v>
      </c>
      <c r="I4" s="5">
        <f t="shared" si="1"/>
        <v>0.54</v>
      </c>
      <c r="J4" s="5">
        <f t="shared" si="2"/>
        <v>4.683</v>
      </c>
      <c r="K4" s="5">
        <v>2</v>
      </c>
      <c r="L4" s="10">
        <f t="shared" ref="L4:L35" si="3">K4/52</f>
        <v>0.0384615384615385</v>
      </c>
    </row>
    <row r="5" ht="15" spans="1:12">
      <c r="A5" s="5">
        <v>3</v>
      </c>
      <c r="B5" s="6" t="s">
        <v>17</v>
      </c>
      <c r="C5" s="6" t="s">
        <v>18</v>
      </c>
      <c r="D5" s="6">
        <v>2</v>
      </c>
      <c r="E5" s="7">
        <f t="shared" si="0"/>
        <v>0.0384615384615385</v>
      </c>
      <c r="F5" s="5">
        <v>19.5</v>
      </c>
      <c r="G5" s="5">
        <v>0.6</v>
      </c>
      <c r="H5" s="5">
        <v>3.6</v>
      </c>
      <c r="I5" s="5">
        <f t="shared" si="1"/>
        <v>0.36</v>
      </c>
      <c r="J5" s="5">
        <f t="shared" si="2"/>
        <v>4.645</v>
      </c>
      <c r="K5" s="5">
        <v>3</v>
      </c>
      <c r="L5" s="10">
        <f t="shared" si="3"/>
        <v>0.0576923076923077</v>
      </c>
    </row>
    <row r="6" ht="15" spans="1:12">
      <c r="A6" s="5">
        <v>4</v>
      </c>
      <c r="B6" s="6" t="s">
        <v>19</v>
      </c>
      <c r="C6" s="6" t="s">
        <v>20</v>
      </c>
      <c r="D6" s="6">
        <v>4</v>
      </c>
      <c r="E6" s="7">
        <f t="shared" si="0"/>
        <v>0.0769230769230769</v>
      </c>
      <c r="F6" s="5">
        <v>33</v>
      </c>
      <c r="G6" s="5">
        <v>0.6</v>
      </c>
      <c r="H6" s="5">
        <v>3.6</v>
      </c>
      <c r="I6" s="5">
        <f t="shared" si="1"/>
        <v>0.36</v>
      </c>
      <c r="J6" s="5">
        <f t="shared" si="2"/>
        <v>4.513</v>
      </c>
      <c r="K6" s="5">
        <v>4</v>
      </c>
      <c r="L6" s="10">
        <f t="shared" si="3"/>
        <v>0.0769230769230769</v>
      </c>
    </row>
    <row r="7" ht="15" spans="1:12">
      <c r="A7" s="5">
        <v>5</v>
      </c>
      <c r="B7" s="6" t="s">
        <v>21</v>
      </c>
      <c r="C7" s="6" t="s">
        <v>22</v>
      </c>
      <c r="D7" s="6">
        <v>8</v>
      </c>
      <c r="E7" s="7">
        <f t="shared" si="0"/>
        <v>0.153846153846154</v>
      </c>
      <c r="F7" s="5">
        <v>223</v>
      </c>
      <c r="G7" s="5">
        <v>0.6</v>
      </c>
      <c r="H7" s="5">
        <v>3.9</v>
      </c>
      <c r="I7" s="5">
        <f t="shared" si="1"/>
        <v>0.39</v>
      </c>
      <c r="J7" s="5">
        <f t="shared" si="2"/>
        <v>4.47</v>
      </c>
      <c r="K7" s="5">
        <v>5</v>
      </c>
      <c r="L7" s="10">
        <f t="shared" si="3"/>
        <v>0.0961538461538462</v>
      </c>
    </row>
    <row r="8" ht="15" spans="1:12">
      <c r="A8" s="5">
        <v>6</v>
      </c>
      <c r="B8" s="6" t="s">
        <v>23</v>
      </c>
      <c r="C8" s="6" t="s">
        <v>24</v>
      </c>
      <c r="D8" s="6">
        <v>11</v>
      </c>
      <c r="E8" s="7">
        <f t="shared" si="0"/>
        <v>0.211538461538462</v>
      </c>
      <c r="F8" s="5">
        <v>159</v>
      </c>
      <c r="G8" s="5">
        <f>C8*0.15</f>
        <v>0.6042</v>
      </c>
      <c r="H8" s="5">
        <v>3.7</v>
      </c>
      <c r="I8" s="5">
        <f t="shared" si="1"/>
        <v>0.37</v>
      </c>
      <c r="J8" s="5">
        <f t="shared" si="2"/>
        <v>4.398</v>
      </c>
      <c r="K8" s="5">
        <v>6</v>
      </c>
      <c r="L8" s="10">
        <f t="shared" si="3"/>
        <v>0.115384615384615</v>
      </c>
    </row>
    <row r="9" ht="15" spans="1:12">
      <c r="A9" s="5">
        <v>7</v>
      </c>
      <c r="B9" s="6" t="s">
        <v>25</v>
      </c>
      <c r="C9" s="6" t="s">
        <v>26</v>
      </c>
      <c r="D9" s="6">
        <v>3</v>
      </c>
      <c r="E9" s="7">
        <f t="shared" si="0"/>
        <v>0.0576923076923077</v>
      </c>
      <c r="F9" s="5">
        <v>78</v>
      </c>
      <c r="G9" s="5">
        <v>0.6</v>
      </c>
      <c r="H9" s="5">
        <v>1.4</v>
      </c>
      <c r="I9" s="5">
        <f t="shared" si="1"/>
        <v>0.14</v>
      </c>
      <c r="J9" s="5">
        <f t="shared" si="2"/>
        <v>4.397</v>
      </c>
      <c r="K9" s="5">
        <v>7</v>
      </c>
      <c r="L9" s="10">
        <f t="shared" si="3"/>
        <v>0.134615384615385</v>
      </c>
    </row>
    <row r="10" ht="15" spans="1:12">
      <c r="A10" s="5">
        <v>8</v>
      </c>
      <c r="B10" s="6" t="s">
        <v>27</v>
      </c>
      <c r="C10" s="6" t="s">
        <v>28</v>
      </c>
      <c r="D10" s="6">
        <v>6</v>
      </c>
      <c r="E10" s="7">
        <f t="shared" si="0"/>
        <v>0.115384615384615</v>
      </c>
      <c r="F10" s="5">
        <v>51</v>
      </c>
      <c r="G10" s="5">
        <v>0.6</v>
      </c>
      <c r="H10" s="5">
        <v>1.4</v>
      </c>
      <c r="I10" s="5">
        <f t="shared" si="1"/>
        <v>0.14</v>
      </c>
      <c r="J10" s="5">
        <f t="shared" si="2"/>
        <v>4.259</v>
      </c>
      <c r="K10" s="5">
        <v>8</v>
      </c>
      <c r="L10" s="10">
        <f t="shared" si="3"/>
        <v>0.153846153846154</v>
      </c>
    </row>
    <row r="11" ht="15" spans="1:12">
      <c r="A11" s="5">
        <v>9</v>
      </c>
      <c r="B11" s="6" t="s">
        <v>29</v>
      </c>
      <c r="C11" s="6" t="s">
        <v>30</v>
      </c>
      <c r="D11" s="6">
        <v>16</v>
      </c>
      <c r="E11" s="7">
        <f t="shared" si="0"/>
        <v>0.307692307692308</v>
      </c>
      <c r="F11" s="5">
        <v>23</v>
      </c>
      <c r="G11" s="5">
        <f>C11*0.15</f>
        <v>0.5874</v>
      </c>
      <c r="H11" s="5">
        <v>2.6</v>
      </c>
      <c r="I11" s="5">
        <f t="shared" si="1"/>
        <v>0.26</v>
      </c>
      <c r="J11" s="5">
        <f t="shared" si="2"/>
        <v>4.176</v>
      </c>
      <c r="K11" s="5">
        <v>9</v>
      </c>
      <c r="L11" s="10">
        <f t="shared" si="3"/>
        <v>0.173076923076923</v>
      </c>
    </row>
    <row r="12" ht="15" spans="1:12">
      <c r="A12" s="5">
        <v>10</v>
      </c>
      <c r="B12" s="6" t="s">
        <v>31</v>
      </c>
      <c r="C12" s="6" t="s">
        <v>32</v>
      </c>
      <c r="D12" s="6">
        <v>12</v>
      </c>
      <c r="E12" s="7">
        <f t="shared" si="0"/>
        <v>0.230769230769231</v>
      </c>
      <c r="F12" s="5">
        <v>16.5</v>
      </c>
      <c r="G12" s="5">
        <f>C12*0.15</f>
        <v>0.6</v>
      </c>
      <c r="H12" s="5">
        <v>1.5</v>
      </c>
      <c r="I12" s="5">
        <f t="shared" si="1"/>
        <v>0.15</v>
      </c>
      <c r="J12" s="5">
        <f t="shared" si="2"/>
        <v>4.15</v>
      </c>
      <c r="K12" s="5">
        <v>10</v>
      </c>
      <c r="L12" s="10">
        <f t="shared" si="3"/>
        <v>0.192307692307692</v>
      </c>
    </row>
    <row r="13" ht="15" spans="1:12">
      <c r="A13" s="5">
        <v>11</v>
      </c>
      <c r="B13" s="6" t="s">
        <v>33</v>
      </c>
      <c r="C13" s="6" t="s">
        <v>34</v>
      </c>
      <c r="D13" s="6">
        <v>7</v>
      </c>
      <c r="E13" s="7">
        <f t="shared" si="0"/>
        <v>0.134615384615385</v>
      </c>
      <c r="F13" s="5">
        <v>40</v>
      </c>
      <c r="G13" s="5">
        <v>0.6</v>
      </c>
      <c r="H13" s="5">
        <v>0.3</v>
      </c>
      <c r="I13" s="5">
        <f t="shared" si="1"/>
        <v>0.03</v>
      </c>
      <c r="J13" s="5">
        <f t="shared" si="2"/>
        <v>4.121</v>
      </c>
      <c r="K13" s="5">
        <v>11</v>
      </c>
      <c r="L13" s="10">
        <f t="shared" si="3"/>
        <v>0.211538461538462</v>
      </c>
    </row>
    <row r="14" ht="15" spans="1:12">
      <c r="A14" s="5">
        <v>12</v>
      </c>
      <c r="B14" s="6" t="s">
        <v>35</v>
      </c>
      <c r="C14" s="6" t="s">
        <v>36</v>
      </c>
      <c r="D14" s="6">
        <v>15</v>
      </c>
      <c r="E14" s="7">
        <f t="shared" si="0"/>
        <v>0.288461538461538</v>
      </c>
      <c r="F14" s="5">
        <v>37</v>
      </c>
      <c r="G14" s="5">
        <f t="shared" ref="G14:G54" si="4">C14*0.15</f>
        <v>0.58935</v>
      </c>
      <c r="H14" s="5">
        <v>1.4</v>
      </c>
      <c r="I14" s="5">
        <f t="shared" si="1"/>
        <v>0.14</v>
      </c>
      <c r="J14" s="5">
        <f t="shared" si="2"/>
        <v>4.069</v>
      </c>
      <c r="K14" s="5">
        <v>12</v>
      </c>
      <c r="L14" s="10">
        <f t="shared" si="3"/>
        <v>0.230769230769231</v>
      </c>
    </row>
    <row r="15" ht="15" spans="1:12">
      <c r="A15" s="5">
        <v>13</v>
      </c>
      <c r="B15" s="6" t="s">
        <v>37</v>
      </c>
      <c r="C15" s="6" t="s">
        <v>38</v>
      </c>
      <c r="D15" s="6">
        <v>9</v>
      </c>
      <c r="E15" s="7">
        <f t="shared" si="0"/>
        <v>0.173076923076923</v>
      </c>
      <c r="F15" s="8"/>
      <c r="G15" s="5">
        <f t="shared" si="4"/>
        <v>0.60975</v>
      </c>
      <c r="H15" s="8"/>
      <c r="I15" s="5">
        <f t="shared" si="1"/>
        <v>0</v>
      </c>
      <c r="J15" s="5">
        <f t="shared" si="2"/>
        <v>4.065</v>
      </c>
      <c r="K15" s="5">
        <v>13</v>
      </c>
      <c r="L15" s="10">
        <f t="shared" si="3"/>
        <v>0.25</v>
      </c>
    </row>
    <row r="16" ht="15" spans="1:12">
      <c r="A16" s="5">
        <v>14</v>
      </c>
      <c r="B16" s="6" t="s">
        <v>39</v>
      </c>
      <c r="C16" s="6" t="s">
        <v>40</v>
      </c>
      <c r="D16" s="6">
        <v>10</v>
      </c>
      <c r="E16" s="7">
        <f t="shared" si="0"/>
        <v>0.192307692307692</v>
      </c>
      <c r="F16" s="5"/>
      <c r="G16" s="5">
        <f t="shared" si="4"/>
        <v>0.60825</v>
      </c>
      <c r="H16" s="5"/>
      <c r="I16" s="5">
        <f t="shared" si="1"/>
        <v>0</v>
      </c>
      <c r="J16" s="5">
        <f t="shared" si="2"/>
        <v>4.055</v>
      </c>
      <c r="K16" s="5">
        <v>14</v>
      </c>
      <c r="L16" s="10">
        <f t="shared" si="3"/>
        <v>0.269230769230769</v>
      </c>
    </row>
    <row r="17" ht="15" spans="1:12">
      <c r="A17" s="5">
        <v>15</v>
      </c>
      <c r="B17" s="6" t="s">
        <v>41</v>
      </c>
      <c r="C17" s="6" t="s">
        <v>42</v>
      </c>
      <c r="D17" s="6">
        <v>21</v>
      </c>
      <c r="E17" s="7">
        <f t="shared" si="0"/>
        <v>0.403846153846154</v>
      </c>
      <c r="F17" s="5">
        <v>20</v>
      </c>
      <c r="G17" s="5">
        <f t="shared" si="4"/>
        <v>0.57405</v>
      </c>
      <c r="H17" s="5">
        <v>1.6</v>
      </c>
      <c r="I17" s="5">
        <f t="shared" si="1"/>
        <v>0.16</v>
      </c>
      <c r="J17" s="5">
        <f t="shared" si="2"/>
        <v>3.987</v>
      </c>
      <c r="K17" s="5">
        <v>15</v>
      </c>
      <c r="L17" s="10">
        <f t="shared" si="3"/>
        <v>0.288461538461538</v>
      </c>
    </row>
    <row r="18" ht="15" spans="1:12">
      <c r="A18" s="5">
        <v>16</v>
      </c>
      <c r="B18" s="6" t="s">
        <v>43</v>
      </c>
      <c r="C18" s="6" t="s">
        <v>44</v>
      </c>
      <c r="D18" s="6">
        <v>17</v>
      </c>
      <c r="E18" s="7">
        <f t="shared" si="0"/>
        <v>0.326923076923077</v>
      </c>
      <c r="F18" s="5">
        <v>17</v>
      </c>
      <c r="G18" s="5">
        <f t="shared" si="4"/>
        <v>0.58725</v>
      </c>
      <c r="H18" s="5">
        <v>0.7</v>
      </c>
      <c r="I18" s="5">
        <f t="shared" si="1"/>
        <v>0.07</v>
      </c>
      <c r="J18" s="5">
        <f t="shared" si="2"/>
        <v>3.985</v>
      </c>
      <c r="K18" s="5">
        <v>16</v>
      </c>
      <c r="L18" s="10">
        <f t="shared" si="3"/>
        <v>0.307692307692308</v>
      </c>
    </row>
    <row r="19" ht="15" spans="1:12">
      <c r="A19" s="5">
        <v>17</v>
      </c>
      <c r="B19" s="6" t="s">
        <v>45</v>
      </c>
      <c r="C19" s="6" t="s">
        <v>46</v>
      </c>
      <c r="D19" s="6">
        <v>13</v>
      </c>
      <c r="E19" s="7">
        <f t="shared" si="0"/>
        <v>0.25</v>
      </c>
      <c r="F19" s="5"/>
      <c r="G19" s="5">
        <f t="shared" si="4"/>
        <v>0.5967</v>
      </c>
      <c r="H19" s="5"/>
      <c r="I19" s="5">
        <f t="shared" si="1"/>
        <v>0</v>
      </c>
      <c r="J19" s="5">
        <f t="shared" si="2"/>
        <v>3.978</v>
      </c>
      <c r="K19" s="5">
        <v>17</v>
      </c>
      <c r="L19" s="10">
        <f t="shared" si="3"/>
        <v>0.326923076923077</v>
      </c>
    </row>
    <row r="20" ht="15" spans="1:12">
      <c r="A20" s="5">
        <v>18</v>
      </c>
      <c r="B20" s="6" t="s">
        <v>47</v>
      </c>
      <c r="C20" s="6" t="s">
        <v>48</v>
      </c>
      <c r="D20" s="6">
        <v>28</v>
      </c>
      <c r="E20" s="7">
        <f t="shared" si="0"/>
        <v>0.538461538461538</v>
      </c>
      <c r="F20" s="8">
        <v>20</v>
      </c>
      <c r="G20" s="5">
        <f t="shared" si="4"/>
        <v>0.5532</v>
      </c>
      <c r="H20" s="8">
        <v>2.8</v>
      </c>
      <c r="I20" s="5">
        <f t="shared" si="1"/>
        <v>0.28</v>
      </c>
      <c r="J20" s="5">
        <f t="shared" si="2"/>
        <v>3.968</v>
      </c>
      <c r="K20" s="5">
        <v>18</v>
      </c>
      <c r="L20" s="10">
        <f t="shared" si="3"/>
        <v>0.346153846153846</v>
      </c>
    </row>
    <row r="21" ht="15" spans="1:12">
      <c r="A21" s="5">
        <v>19</v>
      </c>
      <c r="B21" s="6" t="s">
        <v>49</v>
      </c>
      <c r="C21" s="6" t="s">
        <v>50</v>
      </c>
      <c r="D21" s="6">
        <v>22</v>
      </c>
      <c r="E21" s="7">
        <f t="shared" si="0"/>
        <v>0.423076923076923</v>
      </c>
      <c r="F21" s="8">
        <v>18</v>
      </c>
      <c r="G21" s="5">
        <f t="shared" si="4"/>
        <v>0.57375</v>
      </c>
      <c r="H21" s="8">
        <v>1.3</v>
      </c>
      <c r="I21" s="5">
        <f t="shared" si="1"/>
        <v>0.13</v>
      </c>
      <c r="J21" s="5">
        <f t="shared" si="2"/>
        <v>3.955</v>
      </c>
      <c r="K21" s="5">
        <v>19</v>
      </c>
      <c r="L21" s="10">
        <f t="shared" si="3"/>
        <v>0.365384615384615</v>
      </c>
    </row>
    <row r="22" ht="15" spans="1:12">
      <c r="A22" s="5">
        <v>20</v>
      </c>
      <c r="B22" s="6" t="s">
        <v>51</v>
      </c>
      <c r="C22" s="6" t="s">
        <v>52</v>
      </c>
      <c r="D22" s="6">
        <v>24</v>
      </c>
      <c r="E22" s="7">
        <f t="shared" si="0"/>
        <v>0.461538461538462</v>
      </c>
      <c r="F22" s="5">
        <v>17</v>
      </c>
      <c r="G22" s="5">
        <f t="shared" si="4"/>
        <v>0.57165</v>
      </c>
      <c r="H22" s="5">
        <v>1.3</v>
      </c>
      <c r="I22" s="5">
        <f t="shared" si="1"/>
        <v>0.13</v>
      </c>
      <c r="J22" s="5">
        <f t="shared" si="2"/>
        <v>3.941</v>
      </c>
      <c r="K22" s="5">
        <v>20</v>
      </c>
      <c r="L22" s="10">
        <f t="shared" si="3"/>
        <v>0.384615384615385</v>
      </c>
    </row>
    <row r="23" ht="15" spans="1:12">
      <c r="A23" s="5">
        <v>21</v>
      </c>
      <c r="B23" s="6" t="s">
        <v>53</v>
      </c>
      <c r="C23" s="6" t="s">
        <v>54</v>
      </c>
      <c r="D23" s="6">
        <v>14</v>
      </c>
      <c r="E23" s="7">
        <f t="shared" si="0"/>
        <v>0.269230769230769</v>
      </c>
      <c r="F23" s="8"/>
      <c r="G23" s="5">
        <f t="shared" si="4"/>
        <v>0.5901</v>
      </c>
      <c r="H23" s="8"/>
      <c r="I23" s="5">
        <f t="shared" si="1"/>
        <v>0</v>
      </c>
      <c r="J23" s="5">
        <f t="shared" si="2"/>
        <v>3.934</v>
      </c>
      <c r="K23" s="5">
        <v>21</v>
      </c>
      <c r="L23" s="10">
        <f t="shared" si="3"/>
        <v>0.403846153846154</v>
      </c>
    </row>
    <row r="24" ht="15" spans="1:12">
      <c r="A24" s="5">
        <v>22</v>
      </c>
      <c r="B24" s="6" t="s">
        <v>55</v>
      </c>
      <c r="C24" s="6" t="s">
        <v>56</v>
      </c>
      <c r="D24" s="6">
        <v>38</v>
      </c>
      <c r="E24" s="7">
        <f t="shared" si="0"/>
        <v>0.730769230769231</v>
      </c>
      <c r="F24" s="5">
        <v>24</v>
      </c>
      <c r="G24" s="5">
        <f t="shared" si="4"/>
        <v>0.52005</v>
      </c>
      <c r="H24" s="5">
        <v>4.3</v>
      </c>
      <c r="I24" s="5">
        <f t="shared" si="1"/>
        <v>0.43</v>
      </c>
      <c r="J24" s="5">
        <f t="shared" si="2"/>
        <v>3.897</v>
      </c>
      <c r="K24" s="5">
        <v>22</v>
      </c>
      <c r="L24" s="10">
        <f t="shared" si="3"/>
        <v>0.423076923076923</v>
      </c>
    </row>
    <row r="25" ht="15" spans="1:12">
      <c r="A25" s="5">
        <v>23</v>
      </c>
      <c r="B25" s="6" t="s">
        <v>57</v>
      </c>
      <c r="C25" s="6" t="s">
        <v>58</v>
      </c>
      <c r="D25" s="6">
        <v>18</v>
      </c>
      <c r="E25" s="7">
        <f t="shared" si="0"/>
        <v>0.346153846153846</v>
      </c>
      <c r="F25" s="5"/>
      <c r="G25" s="5">
        <f t="shared" si="4"/>
        <v>0.5841</v>
      </c>
      <c r="H25" s="5"/>
      <c r="I25" s="5">
        <f t="shared" si="1"/>
        <v>0</v>
      </c>
      <c r="J25" s="5">
        <f t="shared" si="2"/>
        <v>3.894</v>
      </c>
      <c r="K25" s="5">
        <v>23</v>
      </c>
      <c r="L25" s="10">
        <f t="shared" si="3"/>
        <v>0.442307692307692</v>
      </c>
    </row>
    <row r="26" ht="15" spans="1:12">
      <c r="A26" s="5">
        <v>24</v>
      </c>
      <c r="B26" s="6" t="s">
        <v>59</v>
      </c>
      <c r="C26" s="6" t="s">
        <v>60</v>
      </c>
      <c r="D26" s="6">
        <v>19</v>
      </c>
      <c r="E26" s="7">
        <f t="shared" si="0"/>
        <v>0.365384615384615</v>
      </c>
      <c r="F26" s="8"/>
      <c r="G26" s="5">
        <f t="shared" si="4"/>
        <v>0.58035</v>
      </c>
      <c r="H26" s="8"/>
      <c r="I26" s="5">
        <f t="shared" si="1"/>
        <v>0</v>
      </c>
      <c r="J26" s="5">
        <f t="shared" si="2"/>
        <v>3.869</v>
      </c>
      <c r="K26" s="5">
        <v>24</v>
      </c>
      <c r="L26" s="10">
        <f t="shared" si="3"/>
        <v>0.461538461538462</v>
      </c>
    </row>
    <row r="27" ht="15" spans="1:12">
      <c r="A27" s="5">
        <v>25</v>
      </c>
      <c r="B27" s="6" t="s">
        <v>61</v>
      </c>
      <c r="C27" s="6" t="s">
        <v>62</v>
      </c>
      <c r="D27" s="6">
        <v>23</v>
      </c>
      <c r="E27" s="7">
        <f t="shared" si="0"/>
        <v>0.442307692307692</v>
      </c>
      <c r="F27" s="5">
        <v>16</v>
      </c>
      <c r="G27" s="5">
        <f t="shared" si="4"/>
        <v>0.5736</v>
      </c>
      <c r="H27" s="5">
        <v>0.3</v>
      </c>
      <c r="I27" s="5">
        <f t="shared" si="1"/>
        <v>0.03</v>
      </c>
      <c r="J27" s="5">
        <f t="shared" si="2"/>
        <v>3.854</v>
      </c>
      <c r="K27" s="5">
        <v>25</v>
      </c>
      <c r="L27" s="10">
        <f t="shared" si="3"/>
        <v>0.480769230769231</v>
      </c>
    </row>
    <row r="28" ht="15" spans="1:12">
      <c r="A28" s="5">
        <v>26</v>
      </c>
      <c r="B28" s="6" t="s">
        <v>63</v>
      </c>
      <c r="C28" s="6" t="s">
        <v>64</v>
      </c>
      <c r="D28" s="6">
        <v>20</v>
      </c>
      <c r="E28" s="7">
        <f t="shared" si="0"/>
        <v>0.384615384615385</v>
      </c>
      <c r="F28" s="5"/>
      <c r="G28" s="5">
        <f t="shared" si="4"/>
        <v>0.57555</v>
      </c>
      <c r="H28" s="5"/>
      <c r="I28" s="5">
        <f t="shared" si="1"/>
        <v>0</v>
      </c>
      <c r="J28" s="5">
        <f t="shared" si="2"/>
        <v>3.837</v>
      </c>
      <c r="K28" s="5">
        <v>26</v>
      </c>
      <c r="L28" s="10">
        <f t="shared" si="3"/>
        <v>0.5</v>
      </c>
    </row>
    <row r="29" ht="15" spans="1:12">
      <c r="A29" s="5">
        <v>27</v>
      </c>
      <c r="B29" s="6" t="s">
        <v>65</v>
      </c>
      <c r="C29" s="6" t="s">
        <v>66</v>
      </c>
      <c r="D29" s="6">
        <v>25</v>
      </c>
      <c r="E29" s="7">
        <f t="shared" si="0"/>
        <v>0.480769230769231</v>
      </c>
      <c r="F29" s="5"/>
      <c r="G29" s="5">
        <f t="shared" si="4"/>
        <v>0.56655</v>
      </c>
      <c r="H29" s="5"/>
      <c r="I29" s="5">
        <f t="shared" si="1"/>
        <v>0</v>
      </c>
      <c r="J29" s="5">
        <f t="shared" si="2"/>
        <v>3.777</v>
      </c>
      <c r="K29" s="5">
        <v>27</v>
      </c>
      <c r="L29" s="10">
        <f t="shared" si="3"/>
        <v>0.519230769230769</v>
      </c>
    </row>
    <row r="30" ht="15" spans="1:12">
      <c r="A30" s="5">
        <v>28</v>
      </c>
      <c r="B30" s="6" t="s">
        <v>67</v>
      </c>
      <c r="C30" s="6" t="s">
        <v>68</v>
      </c>
      <c r="D30" s="6">
        <v>26</v>
      </c>
      <c r="E30" s="7">
        <f t="shared" si="0"/>
        <v>0.5</v>
      </c>
      <c r="F30" s="5"/>
      <c r="G30" s="5">
        <f t="shared" si="4"/>
        <v>0.56145</v>
      </c>
      <c r="H30" s="5"/>
      <c r="I30" s="5">
        <f t="shared" si="1"/>
        <v>0</v>
      </c>
      <c r="J30" s="5">
        <f t="shared" si="2"/>
        <v>3.743</v>
      </c>
      <c r="K30" s="5">
        <v>28</v>
      </c>
      <c r="L30" s="10">
        <f t="shared" si="3"/>
        <v>0.538461538461538</v>
      </c>
    </row>
    <row r="31" ht="15" spans="1:12">
      <c r="A31" s="5">
        <v>29</v>
      </c>
      <c r="B31" s="6" t="s">
        <v>69</v>
      </c>
      <c r="C31" s="6" t="s">
        <v>70</v>
      </c>
      <c r="D31" s="6">
        <v>27</v>
      </c>
      <c r="E31" s="7">
        <f t="shared" si="0"/>
        <v>0.519230769230769</v>
      </c>
      <c r="F31" s="5"/>
      <c r="G31" s="5">
        <f t="shared" si="4"/>
        <v>0.56055</v>
      </c>
      <c r="H31" s="5"/>
      <c r="I31" s="5">
        <f t="shared" si="1"/>
        <v>0</v>
      </c>
      <c r="J31" s="5">
        <f t="shared" si="2"/>
        <v>3.737</v>
      </c>
      <c r="K31" s="5">
        <v>29</v>
      </c>
      <c r="L31" s="10">
        <f t="shared" si="3"/>
        <v>0.557692307692308</v>
      </c>
    </row>
    <row r="32" ht="15" spans="1:12">
      <c r="A32" s="5">
        <v>30</v>
      </c>
      <c r="B32" s="6" t="s">
        <v>71</v>
      </c>
      <c r="C32" s="6" t="s">
        <v>72</v>
      </c>
      <c r="D32" s="6">
        <v>29</v>
      </c>
      <c r="E32" s="7">
        <f t="shared" si="0"/>
        <v>0.557692307692308</v>
      </c>
      <c r="F32" s="5"/>
      <c r="G32" s="5">
        <f t="shared" si="4"/>
        <v>0.55275</v>
      </c>
      <c r="H32" s="5"/>
      <c r="I32" s="5">
        <f t="shared" si="1"/>
        <v>0</v>
      </c>
      <c r="J32" s="5">
        <f t="shared" si="2"/>
        <v>3.685</v>
      </c>
      <c r="K32" s="5">
        <v>30</v>
      </c>
      <c r="L32" s="10">
        <f t="shared" si="3"/>
        <v>0.576923076923077</v>
      </c>
    </row>
    <row r="33" ht="15" spans="1:12">
      <c r="A33" s="5">
        <v>31</v>
      </c>
      <c r="B33" s="6" t="s">
        <v>73</v>
      </c>
      <c r="C33" s="6" t="s">
        <v>74</v>
      </c>
      <c r="D33" s="6">
        <v>30</v>
      </c>
      <c r="E33" s="7">
        <f t="shared" si="0"/>
        <v>0.576923076923077</v>
      </c>
      <c r="F33" s="5"/>
      <c r="G33" s="5">
        <f t="shared" si="4"/>
        <v>0.55155</v>
      </c>
      <c r="H33" s="5"/>
      <c r="I33" s="5">
        <f t="shared" si="1"/>
        <v>0</v>
      </c>
      <c r="J33" s="5">
        <f t="shared" si="2"/>
        <v>3.677</v>
      </c>
      <c r="K33" s="5">
        <v>31</v>
      </c>
      <c r="L33" s="10">
        <f t="shared" si="3"/>
        <v>0.596153846153846</v>
      </c>
    </row>
    <row r="34" ht="15" spans="1:12">
      <c r="A34" s="5">
        <v>32</v>
      </c>
      <c r="B34" s="6" t="s">
        <v>75</v>
      </c>
      <c r="C34" s="6" t="s">
        <v>76</v>
      </c>
      <c r="D34" s="6">
        <v>31</v>
      </c>
      <c r="E34" s="7">
        <f t="shared" si="0"/>
        <v>0.596153846153846</v>
      </c>
      <c r="F34" s="5"/>
      <c r="G34" s="5">
        <f t="shared" si="4"/>
        <v>0.54855</v>
      </c>
      <c r="H34" s="5"/>
      <c r="I34" s="5">
        <f t="shared" si="1"/>
        <v>0</v>
      </c>
      <c r="J34" s="5">
        <f t="shared" si="2"/>
        <v>3.657</v>
      </c>
      <c r="K34" s="5">
        <v>32</v>
      </c>
      <c r="L34" s="10">
        <f t="shared" si="3"/>
        <v>0.615384615384615</v>
      </c>
    </row>
    <row r="35" ht="15" spans="1:12">
      <c r="A35" s="5">
        <v>33</v>
      </c>
      <c r="B35" s="6" t="s">
        <v>77</v>
      </c>
      <c r="C35" s="6" t="s">
        <v>78</v>
      </c>
      <c r="D35" s="6">
        <v>32</v>
      </c>
      <c r="E35" s="7">
        <f t="shared" si="0"/>
        <v>0.615384615384615</v>
      </c>
      <c r="F35" s="8"/>
      <c r="G35" s="5">
        <f t="shared" si="4"/>
        <v>0.5382</v>
      </c>
      <c r="H35" s="8"/>
      <c r="I35" s="5">
        <f t="shared" si="1"/>
        <v>0</v>
      </c>
      <c r="J35" s="5">
        <f t="shared" si="2"/>
        <v>3.588</v>
      </c>
      <c r="K35" s="5">
        <v>33</v>
      </c>
      <c r="L35" s="10">
        <f t="shared" si="3"/>
        <v>0.634615384615385</v>
      </c>
    </row>
    <row r="36" ht="15" spans="1:12">
      <c r="A36" s="5">
        <v>34</v>
      </c>
      <c r="B36" s="6" t="s">
        <v>79</v>
      </c>
      <c r="C36" s="6" t="s">
        <v>80</v>
      </c>
      <c r="D36" s="6">
        <v>33</v>
      </c>
      <c r="E36" s="7">
        <f t="shared" si="0"/>
        <v>0.634615384615385</v>
      </c>
      <c r="F36" s="5"/>
      <c r="G36" s="5">
        <f t="shared" si="4"/>
        <v>0.53355</v>
      </c>
      <c r="H36" s="5"/>
      <c r="I36" s="5">
        <f t="shared" si="1"/>
        <v>0</v>
      </c>
      <c r="J36" s="5">
        <f t="shared" si="2"/>
        <v>3.557</v>
      </c>
      <c r="K36" s="5">
        <v>34</v>
      </c>
      <c r="L36" s="10">
        <f t="shared" ref="L36:L54" si="5">K36/52</f>
        <v>0.653846153846154</v>
      </c>
    </row>
    <row r="37" ht="15" spans="1:12">
      <c r="A37" s="5">
        <v>35</v>
      </c>
      <c r="B37" s="6" t="s">
        <v>81</v>
      </c>
      <c r="C37" s="6" t="s">
        <v>82</v>
      </c>
      <c r="D37" s="6">
        <v>34</v>
      </c>
      <c r="E37" s="7">
        <f t="shared" si="0"/>
        <v>0.653846153846154</v>
      </c>
      <c r="F37" s="8"/>
      <c r="G37" s="5">
        <f t="shared" si="4"/>
        <v>0.5334</v>
      </c>
      <c r="H37" s="8"/>
      <c r="I37" s="5">
        <f t="shared" si="1"/>
        <v>0</v>
      </c>
      <c r="J37" s="5">
        <f t="shared" si="2"/>
        <v>3.556</v>
      </c>
      <c r="K37" s="5">
        <v>35</v>
      </c>
      <c r="L37" s="10">
        <f t="shared" si="5"/>
        <v>0.673076923076923</v>
      </c>
    </row>
    <row r="38" ht="15" spans="1:12">
      <c r="A38" s="5">
        <v>36</v>
      </c>
      <c r="B38" s="6" t="s">
        <v>83</v>
      </c>
      <c r="C38" s="6" t="s">
        <v>84</v>
      </c>
      <c r="D38" s="6">
        <v>35</v>
      </c>
      <c r="E38" s="7">
        <f t="shared" si="0"/>
        <v>0.673076923076923</v>
      </c>
      <c r="F38" s="5"/>
      <c r="G38" s="5">
        <f t="shared" si="4"/>
        <v>0.5307</v>
      </c>
      <c r="H38" s="5"/>
      <c r="I38" s="5">
        <f t="shared" si="1"/>
        <v>0</v>
      </c>
      <c r="J38" s="5">
        <f t="shared" si="2"/>
        <v>3.538</v>
      </c>
      <c r="K38" s="5">
        <v>36</v>
      </c>
      <c r="L38" s="10">
        <f t="shared" si="5"/>
        <v>0.692307692307692</v>
      </c>
    </row>
    <row r="39" ht="15" spans="1:12">
      <c r="A39" s="5">
        <v>37</v>
      </c>
      <c r="B39" s="6" t="s">
        <v>85</v>
      </c>
      <c r="C39" s="6" t="s">
        <v>86</v>
      </c>
      <c r="D39" s="6">
        <v>36</v>
      </c>
      <c r="E39" s="7">
        <f t="shared" si="0"/>
        <v>0.692307692307692</v>
      </c>
      <c r="F39" s="8"/>
      <c r="G39" s="5">
        <f t="shared" si="4"/>
        <v>0.5292</v>
      </c>
      <c r="H39" s="8"/>
      <c r="I39" s="5">
        <f t="shared" si="1"/>
        <v>0</v>
      </c>
      <c r="J39" s="5">
        <f t="shared" si="2"/>
        <v>3.528</v>
      </c>
      <c r="K39" s="5">
        <v>37</v>
      </c>
      <c r="L39" s="10">
        <f t="shared" si="5"/>
        <v>0.711538461538462</v>
      </c>
    </row>
    <row r="40" ht="15" spans="1:12">
      <c r="A40" s="5">
        <v>38</v>
      </c>
      <c r="B40" s="6" t="s">
        <v>87</v>
      </c>
      <c r="C40" s="6" t="s">
        <v>88</v>
      </c>
      <c r="D40" s="6">
        <v>37</v>
      </c>
      <c r="E40" s="7">
        <f t="shared" si="0"/>
        <v>0.711538461538462</v>
      </c>
      <c r="F40" s="8"/>
      <c r="G40" s="5">
        <f t="shared" si="4"/>
        <v>0.5214</v>
      </c>
      <c r="H40" s="8"/>
      <c r="I40" s="5">
        <f t="shared" si="1"/>
        <v>0</v>
      </c>
      <c r="J40" s="5">
        <f t="shared" si="2"/>
        <v>3.476</v>
      </c>
      <c r="K40" s="5">
        <v>38</v>
      </c>
      <c r="L40" s="10">
        <f t="shared" si="5"/>
        <v>0.730769230769231</v>
      </c>
    </row>
    <row r="41" ht="15" spans="1:12">
      <c r="A41" s="5">
        <v>39</v>
      </c>
      <c r="B41" s="6" t="s">
        <v>89</v>
      </c>
      <c r="C41" s="6" t="s">
        <v>90</v>
      </c>
      <c r="D41" s="6">
        <v>39</v>
      </c>
      <c r="E41" s="7">
        <f t="shared" si="0"/>
        <v>0.75</v>
      </c>
      <c r="F41" s="8"/>
      <c r="G41" s="5">
        <f t="shared" si="4"/>
        <v>0.5142</v>
      </c>
      <c r="H41" s="8"/>
      <c r="I41" s="5">
        <f t="shared" si="1"/>
        <v>0</v>
      </c>
      <c r="J41" s="5">
        <f t="shared" si="2"/>
        <v>3.428</v>
      </c>
      <c r="K41" s="5">
        <v>39</v>
      </c>
      <c r="L41" s="10">
        <f t="shared" si="5"/>
        <v>0.75</v>
      </c>
    </row>
    <row r="42" ht="15" spans="1:12">
      <c r="A42" s="5">
        <v>40</v>
      </c>
      <c r="B42" s="6" t="s">
        <v>91</v>
      </c>
      <c r="C42" s="6" t="s">
        <v>92</v>
      </c>
      <c r="D42" s="6">
        <v>40</v>
      </c>
      <c r="E42" s="7">
        <f t="shared" si="0"/>
        <v>0.769230769230769</v>
      </c>
      <c r="F42" s="5"/>
      <c r="G42" s="5">
        <f t="shared" si="4"/>
        <v>0.513</v>
      </c>
      <c r="H42" s="5"/>
      <c r="I42" s="5">
        <f t="shared" si="1"/>
        <v>0</v>
      </c>
      <c r="J42" s="5">
        <f t="shared" si="2"/>
        <v>3.42</v>
      </c>
      <c r="K42" s="5">
        <v>40</v>
      </c>
      <c r="L42" s="10">
        <f t="shared" si="5"/>
        <v>0.769230769230769</v>
      </c>
    </row>
    <row r="43" ht="15" spans="1:12">
      <c r="A43" s="5">
        <v>41</v>
      </c>
      <c r="B43" s="6" t="s">
        <v>93</v>
      </c>
      <c r="C43" s="6" t="s">
        <v>94</v>
      </c>
      <c r="D43" s="6">
        <v>41</v>
      </c>
      <c r="E43" s="7">
        <f t="shared" si="0"/>
        <v>0.788461538461538</v>
      </c>
      <c r="F43" s="5"/>
      <c r="G43" s="5">
        <f t="shared" si="4"/>
        <v>0.5121</v>
      </c>
      <c r="H43" s="5"/>
      <c r="I43" s="5">
        <f t="shared" si="1"/>
        <v>0</v>
      </c>
      <c r="J43" s="5">
        <f t="shared" si="2"/>
        <v>3.414</v>
      </c>
      <c r="K43" s="5">
        <v>41</v>
      </c>
      <c r="L43" s="10">
        <f t="shared" si="5"/>
        <v>0.788461538461538</v>
      </c>
    </row>
    <row r="44" ht="15" spans="1:12">
      <c r="A44" s="5">
        <v>42</v>
      </c>
      <c r="B44" s="6" t="s">
        <v>95</v>
      </c>
      <c r="C44" s="6" t="s">
        <v>96</v>
      </c>
      <c r="D44" s="6">
        <v>42</v>
      </c>
      <c r="E44" s="7">
        <f t="shared" si="0"/>
        <v>0.807692307692308</v>
      </c>
      <c r="F44" s="5"/>
      <c r="G44" s="5">
        <f t="shared" si="4"/>
        <v>0.5103</v>
      </c>
      <c r="H44" s="5"/>
      <c r="I44" s="5">
        <f t="shared" si="1"/>
        <v>0</v>
      </c>
      <c r="J44" s="5">
        <f t="shared" si="2"/>
        <v>3.402</v>
      </c>
      <c r="K44" s="5">
        <v>42</v>
      </c>
      <c r="L44" s="10">
        <f t="shared" si="5"/>
        <v>0.807692307692308</v>
      </c>
    </row>
    <row r="45" ht="15" spans="1:12">
      <c r="A45" s="5">
        <v>43</v>
      </c>
      <c r="B45" s="6" t="s">
        <v>97</v>
      </c>
      <c r="C45" s="6" t="s">
        <v>98</v>
      </c>
      <c r="D45" s="6">
        <v>43</v>
      </c>
      <c r="E45" s="7">
        <f t="shared" si="0"/>
        <v>0.826923076923077</v>
      </c>
      <c r="F45" s="8"/>
      <c r="G45" s="5">
        <f t="shared" si="4"/>
        <v>0.5082</v>
      </c>
      <c r="H45" s="8"/>
      <c r="I45" s="5">
        <f t="shared" si="1"/>
        <v>0</v>
      </c>
      <c r="J45" s="5">
        <f t="shared" si="2"/>
        <v>3.388</v>
      </c>
      <c r="K45" s="5">
        <v>43</v>
      </c>
      <c r="L45" s="10">
        <f t="shared" si="5"/>
        <v>0.826923076923077</v>
      </c>
    </row>
    <row r="46" ht="15" spans="1:12">
      <c r="A46" s="5">
        <v>44</v>
      </c>
      <c r="B46" s="6" t="s">
        <v>99</v>
      </c>
      <c r="C46" s="6" t="s">
        <v>100</v>
      </c>
      <c r="D46" s="6">
        <v>44</v>
      </c>
      <c r="E46" s="7">
        <f t="shared" si="0"/>
        <v>0.846153846153846</v>
      </c>
      <c r="F46" s="5"/>
      <c r="G46" s="5">
        <f t="shared" si="4"/>
        <v>0.5031</v>
      </c>
      <c r="H46" s="5"/>
      <c r="I46" s="5">
        <f t="shared" si="1"/>
        <v>0</v>
      </c>
      <c r="J46" s="5">
        <f t="shared" si="2"/>
        <v>3.354</v>
      </c>
      <c r="K46" s="5">
        <v>44</v>
      </c>
      <c r="L46" s="10">
        <f t="shared" si="5"/>
        <v>0.846153846153846</v>
      </c>
    </row>
    <row r="47" ht="15" spans="1:12">
      <c r="A47" s="5">
        <v>45</v>
      </c>
      <c r="B47" s="6" t="s">
        <v>101</v>
      </c>
      <c r="C47" s="6" t="s">
        <v>102</v>
      </c>
      <c r="D47" s="6">
        <v>45</v>
      </c>
      <c r="E47" s="7">
        <f t="shared" si="0"/>
        <v>0.865384615384615</v>
      </c>
      <c r="F47" s="5"/>
      <c r="G47" s="5">
        <f t="shared" si="4"/>
        <v>0.50205</v>
      </c>
      <c r="H47" s="5"/>
      <c r="I47" s="5">
        <f t="shared" si="1"/>
        <v>0</v>
      </c>
      <c r="J47" s="5">
        <f t="shared" si="2"/>
        <v>3.347</v>
      </c>
      <c r="K47" s="5">
        <v>45</v>
      </c>
      <c r="L47" s="10">
        <f t="shared" si="5"/>
        <v>0.865384615384615</v>
      </c>
    </row>
    <row r="48" ht="15" spans="1:12">
      <c r="A48" s="5">
        <v>46</v>
      </c>
      <c r="B48" s="6" t="s">
        <v>103</v>
      </c>
      <c r="C48" s="6" t="s">
        <v>104</v>
      </c>
      <c r="D48" s="6">
        <v>46</v>
      </c>
      <c r="E48" s="7">
        <f t="shared" si="0"/>
        <v>0.884615384615385</v>
      </c>
      <c r="F48" s="5"/>
      <c r="G48" s="5">
        <f t="shared" si="4"/>
        <v>0.4971</v>
      </c>
      <c r="H48" s="5"/>
      <c r="I48" s="5">
        <f t="shared" si="1"/>
        <v>0</v>
      </c>
      <c r="J48" s="5">
        <f t="shared" si="2"/>
        <v>3.314</v>
      </c>
      <c r="K48" s="5">
        <v>46</v>
      </c>
      <c r="L48" s="10">
        <f t="shared" si="5"/>
        <v>0.884615384615385</v>
      </c>
    </row>
    <row r="49" ht="15" spans="1:12">
      <c r="A49" s="5">
        <v>47</v>
      </c>
      <c r="B49" s="6" t="s">
        <v>105</v>
      </c>
      <c r="C49" s="6" t="s">
        <v>106</v>
      </c>
      <c r="D49" s="6">
        <v>47</v>
      </c>
      <c r="E49" s="7">
        <f t="shared" si="0"/>
        <v>0.903846153846154</v>
      </c>
      <c r="F49" s="5"/>
      <c r="G49" s="5">
        <f t="shared" si="4"/>
        <v>0.4968</v>
      </c>
      <c r="H49" s="5"/>
      <c r="I49" s="5">
        <f t="shared" si="1"/>
        <v>0</v>
      </c>
      <c r="J49" s="5">
        <f t="shared" si="2"/>
        <v>3.312</v>
      </c>
      <c r="K49" s="5">
        <v>47</v>
      </c>
      <c r="L49" s="10">
        <f t="shared" si="5"/>
        <v>0.903846153846154</v>
      </c>
    </row>
    <row r="50" ht="15" spans="1:12">
      <c r="A50" s="5">
        <v>48</v>
      </c>
      <c r="B50" s="6" t="s">
        <v>107</v>
      </c>
      <c r="C50" s="6" t="s">
        <v>108</v>
      </c>
      <c r="D50" s="6">
        <v>48</v>
      </c>
      <c r="E50" s="7">
        <f t="shared" si="0"/>
        <v>0.923076923076923</v>
      </c>
      <c r="F50" s="8"/>
      <c r="G50" s="5">
        <f t="shared" si="4"/>
        <v>0.47415</v>
      </c>
      <c r="H50" s="8"/>
      <c r="I50" s="5">
        <f t="shared" si="1"/>
        <v>0</v>
      </c>
      <c r="J50" s="5">
        <f t="shared" si="2"/>
        <v>3.161</v>
      </c>
      <c r="K50" s="5">
        <v>48</v>
      </c>
      <c r="L50" s="10">
        <f t="shared" si="5"/>
        <v>0.923076923076923</v>
      </c>
    </row>
    <row r="51" ht="15" spans="1:12">
      <c r="A51" s="5">
        <v>49</v>
      </c>
      <c r="B51" s="6" t="s">
        <v>109</v>
      </c>
      <c r="C51" s="6" t="s">
        <v>110</v>
      </c>
      <c r="D51" s="6">
        <v>49</v>
      </c>
      <c r="E51" s="7">
        <f t="shared" si="0"/>
        <v>0.942307692307692</v>
      </c>
      <c r="F51" s="5"/>
      <c r="G51" s="5">
        <f t="shared" si="4"/>
        <v>0.4731</v>
      </c>
      <c r="H51" s="5"/>
      <c r="I51" s="5">
        <f t="shared" si="1"/>
        <v>0</v>
      </c>
      <c r="J51" s="5">
        <f t="shared" si="2"/>
        <v>3.154</v>
      </c>
      <c r="K51" s="5">
        <v>49</v>
      </c>
      <c r="L51" s="10">
        <f t="shared" si="5"/>
        <v>0.942307692307692</v>
      </c>
    </row>
    <row r="52" ht="15" spans="1:12">
      <c r="A52" s="5">
        <v>50</v>
      </c>
      <c r="B52" s="6" t="s">
        <v>111</v>
      </c>
      <c r="C52" s="6" t="s">
        <v>112</v>
      </c>
      <c r="D52" s="6">
        <v>50</v>
      </c>
      <c r="E52" s="7">
        <f t="shared" si="0"/>
        <v>0.961538461538462</v>
      </c>
      <c r="F52" s="8"/>
      <c r="G52" s="5">
        <f t="shared" si="4"/>
        <v>0.4629</v>
      </c>
      <c r="H52" s="8"/>
      <c r="I52" s="5">
        <f t="shared" si="1"/>
        <v>0</v>
      </c>
      <c r="J52" s="5">
        <f t="shared" si="2"/>
        <v>3.086</v>
      </c>
      <c r="K52" s="5">
        <v>50</v>
      </c>
      <c r="L52" s="10">
        <f t="shared" si="5"/>
        <v>0.961538461538462</v>
      </c>
    </row>
    <row r="53" ht="15" spans="1:12">
      <c r="A53" s="5">
        <v>51</v>
      </c>
      <c r="B53" s="6" t="s">
        <v>113</v>
      </c>
      <c r="C53" s="6" t="s">
        <v>114</v>
      </c>
      <c r="D53" s="6">
        <v>51</v>
      </c>
      <c r="E53" s="7">
        <f t="shared" si="0"/>
        <v>0.980769230769231</v>
      </c>
      <c r="F53" s="5"/>
      <c r="G53" s="5">
        <f t="shared" si="4"/>
        <v>0.46065</v>
      </c>
      <c r="H53" s="5"/>
      <c r="I53" s="5">
        <f t="shared" si="1"/>
        <v>0</v>
      </c>
      <c r="J53" s="5">
        <f t="shared" si="2"/>
        <v>3.071</v>
      </c>
      <c r="K53" s="5">
        <v>51</v>
      </c>
      <c r="L53" s="10">
        <f t="shared" si="5"/>
        <v>0.980769230769231</v>
      </c>
    </row>
    <row r="54" ht="15" spans="1:12">
      <c r="A54" s="5">
        <v>52</v>
      </c>
      <c r="B54" s="6" t="s">
        <v>115</v>
      </c>
      <c r="C54" s="6" t="s">
        <v>116</v>
      </c>
      <c r="D54" s="6">
        <v>52</v>
      </c>
      <c r="E54" s="7">
        <f t="shared" si="0"/>
        <v>1</v>
      </c>
      <c r="F54" s="5"/>
      <c r="G54" s="5">
        <f t="shared" si="4"/>
        <v>0.44475</v>
      </c>
      <c r="H54" s="5"/>
      <c r="I54" s="5">
        <f t="shared" si="1"/>
        <v>0</v>
      </c>
      <c r="J54" s="5">
        <f t="shared" si="2"/>
        <v>2.965</v>
      </c>
      <c r="K54" s="5">
        <v>52</v>
      </c>
      <c r="L54" s="10">
        <f t="shared" si="5"/>
        <v>1</v>
      </c>
    </row>
  </sheetData>
  <autoFilter ref="B2:B54">
    <sortState ref="B2:B54">
      <sortCondition ref="B2:B44"/>
    </sortState>
    <extLst/>
  </autoFilter>
  <sortState ref="B3:L54">
    <sortCondition ref="J3:J54" descending="1"/>
  </sortState>
  <mergeCells count="1">
    <mergeCell ref="D1:L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Vincy Hu</dc:creator>
  <cp:lastModifiedBy>最初的梦最精彩</cp:lastModifiedBy>
  <dcterms:created xsi:type="dcterms:W3CDTF">2015-06-05T18:17:00Z</dcterms:created>
  <dcterms:modified xsi:type="dcterms:W3CDTF">2022-09-20T06:53:32Z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